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wa-filenas\総務係\財政、条例、電算など（山内康次）\01_財政\新地方公会計\H31\調査物\平成30年度財政状況資料集の作成及び提出について\県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<sst xmlns="http://schemas.openxmlformats.org/spreadsheetml/2006/main" count="1103" uniqueCount="595">
  <si>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</si>
  <si>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</si>
  <si>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</si>
  <si>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</si>
  <si>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</si>
  <si>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</si>
  <si>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</si>
  <si>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</si>
  <si>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</si>
  <si>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</si>
  <si>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</si>
  <si>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</si>
  <si>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</si>
  <si>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</si>
  <si>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</si>
  <si>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</si>
  <si>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</si>
  <si>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</si>
  <si>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</si>
  <si>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</si>
  <si>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</si>
  <si>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</si>
  <si>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</si>
  <si>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</si>
  <si>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</si>
  <si>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</si>
  <si>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</si>
  <si>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</si>
  <si>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</si>
  <si>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</si>
  <si>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</si>
  <si>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</si>
  <si>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</si>
  <si>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</si>
  <si>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</si>
  <si>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</si>
  <si>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</si>
  <si>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</si>
  <si>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</si>
  <si>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</si>
  <si>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</si>
  <si>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</si>
  <si>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</si>
  <si>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</si>
  <si>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</si>
  <si>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</si>
  <si>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</si>
  <si>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</si>
  <si>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</si>
  <si>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</si>
  <si>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</si>
  <si>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</si>
  <si>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</si>
  <si>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</si>
  <si>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</si>
  <si>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</si>
  <si>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</si>
  <si>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</si>
  <si>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</si>
  <si>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</si>
  <si>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</si>
  <si>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</si>
  <si>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</si>
  <si>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</si>
  <si>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</si>
  <si>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</si>
  <si>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</si>
  <si>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</si>
  <si>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</si>
  <si>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</si>
  <si>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</si>
  <si>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</si>
  <si>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</si>
  <si>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</si>
  <si>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</si>
  <si>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</si>
  <si>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</si>
  <si>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</si>
  <si>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</si>
  <si>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</si>
  <si>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</si>
  <si>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</si>
  <si>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</si>
  <si>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</si>
  <si>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</si>
  <si>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</si>
  <si>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</si>
  <si>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</si>
  <si>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</si>
  <si>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</si>
  <si>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</si>
  <si>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</si>
  <si>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</si>
  <si>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</si>
  <si>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</si>
  <si>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</si>
  <si>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</si>
  <si>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</si>
  <si>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</si>
  <si>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</si>
  <si>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</si>
  <si>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</si>
  <si>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</si>
  <si>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</si>
  <si>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</si>
  <si>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</si>
  <si>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</si>
  <si>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</si>
  <si>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</si>
  <si>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</si>
  <si>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</si>
  <si>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</si>
  <si>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</si>
  <si>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</si>
  <si>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</si>
  <si>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</si>
  <si>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</si>
  <si>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</si>
  <si>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</si>
  <si>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</si>
  <si>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</si>
  <si>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</si>
  <si>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</si>
  <si>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</si>
  <si>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</si>
  <si>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</si>
  <si>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</si>
  <si>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</si>
  <si>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</si>
  <si>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</si>
  <si>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</si>
  <si>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</si>
  <si>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</si>
  <si>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</si>
  <si>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</si>
  <si>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</si>
  <si>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</si>
  <si>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</si>
  <si>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</si>
  <si>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</si>
  <si>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</si>
  <si>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</si>
  <si>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</si>
  <si>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</si>
  <si>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</si>
  <si>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</si>
  <si>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</si>
  <si>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</si>
  <si>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</si>
  <si>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</si>
  <si>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</si>
  <si>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</si>
  <si>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</si>
  <si>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</si>
  <si>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</si>
  <si>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</si>
  <si>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</si>
  <si>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</si>
  <si>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</si>
  <si>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</si>
  <si>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</si>
  <si>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</si>
  <si>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</si>
  <si>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</si>
  <si>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</si>
  <si>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</si>
  <si>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</si>
  <si>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</si>
  <si>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</si>
  <si>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</si>
  <si>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</si>
  <si>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</si>
  <si>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</si>
  <si>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</si>
  <si>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</si>
  <si>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</si>
  <si>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</si>
  <si>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</si>
  <si>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</si>
  <si>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</si>
  <si>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</si>
  <si>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</si>
  <si>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</si>
  <si>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</si>
  <si>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</si>
  <si>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</si>
  <si>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</si>
  <si>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</si>
  <si>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</si>
  <si>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</si>
  <si>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</si>
  <si>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</si>
  <si>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</si>
  <si>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</si>
  <si>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</si>
  <si>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</si>
  <si>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</si>
  <si>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</si>
  <si>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</si>
  <si>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</si>
  <si>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</si>
  <si>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</si>
  <si>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</si>
  <si>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</si>
  <si>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</si>
  <si>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</si>
  <si>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</si>
  <si>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</si>
  <si>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</si>
  <si>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</si>
  <si>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</si>
  <si>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</si>
  <si>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</si>
  <si>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</si>
  <si>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</si>
  <si>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福島県昭和村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</si>
  <si>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</si>
  <si>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</si>
  <si>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</si>
  <si>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</si>
  <si>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</si>
  <si>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</si>
  <si>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</si>
  <si>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</si>
  <si>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</si>
  <si>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</si>
  <si>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</si>
  <si>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</si>
  <si>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</si>
  <si>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</si>
  <si>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</si>
  <si>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</si>
  <si>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</si>
  <si>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</si>
  <si>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</si>
  <si>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</si>
  <si>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</si>
  <si>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</si>
  <si>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</si>
  <si>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</si>
  <si>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</si>
  <si>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</si>
  <si>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</si>
  <si>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</si>
  <si>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</si>
  <si>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</si>
  <si>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</si>
  <si>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</si>
  <si>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</si>
  <si>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</si>
  <si>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</si>
  <si>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</si>
  <si>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</si>
  <si>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</si>
  <si>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</si>
  <si>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</si>
  <si>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</si>
  <si>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</si>
  <si>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</si>
  <si>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</si>
  <si>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</si>
  <si>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</si>
  <si>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</si>
  <si>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</si>
  <si>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</si>
  <si>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</si>
  <si>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</si>
  <si>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</si>
  <si>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</si>
  <si>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</si>
  <si>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</si>
  <si>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</si>
  <si>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</si>
  <si>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</si>
  <si>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</si>
  <si>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</si>
  <si>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</si>
  <si>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</si>
  <si>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</si>
  <si>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</si>
  <si>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</si>
  <si>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</si>
  <si>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</si>
  <si>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</si>
  <si>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</si>
  <si>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</si>
  <si>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</si>
  <si>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</si>
  <si>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</si>
  <si>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</si>
  <si>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</si>
  <si>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</si>
  <si>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</si>
  <si>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</si>
  <si>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</si>
  <si>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</si>
  <si>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</si>
  <si>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</si>
  <si>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</si>
  <si>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</si>
  <si>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</si>
  <si>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</si>
  <si>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</si>
  <si>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</si>
  <si>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</si>
  <si>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</si>
  <si>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</si>
  <si>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</si>
  <si>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</si>
  <si>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</si>
  <si>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</si>
  <si>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</si>
  <si>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</si>
  <si>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</si>
  <si>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</si>
  <si>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</si>
  <si>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</si>
  <si>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</si>
  <si>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</si>
  <si>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</si>
  <si>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</si>
  <si>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</si>
  <si>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</si>
  <si>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</si>
  <si>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</si>
  <si>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</si>
  <si>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</si>
  <si>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</si>
  <si>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</si>
  <si>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</si>
  <si>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</si>
  <si>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</si>
  <si>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</si>
  <si>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</si>
  <si>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</si>
  <si>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</si>
  <si>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</si>
  <si>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</si>
  <si>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</si>
  <si>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</si>
  <si>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</si>
  <si>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</si>
  <si>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</si>
  <si>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</si>
  <si>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</si>
  <si>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</si>
  <si>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</si>
  <si>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</si>
  <si>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</si>
  <si>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</si>
  <si>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</si>
  <si>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</si>
  <si>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</si>
  <si>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</si>
  <si>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</si>
  <si>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</si>
  <si>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</si>
  <si>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</si>
  <si>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</si>
  <si>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</si>
  <si>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</si>
  <si>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</si>
  <si>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</si>
  <si>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</si>
  <si>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</si>
  <si>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</si>
  <si>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福島県昭和村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</si>
  <si>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</si>
  <si>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</si>
  <si>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</si>
  <si>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</si>
  <si>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</si>
  <si>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</si>
  <si>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</si>
  <si>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</si>
  <si>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</si>
  <si>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</si>
  <si>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</si>
  <si>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</si>
  <si>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</si>
  <si>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</si>
  <si>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</si>
  <si>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</si>
  <si>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</si>
  <si>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</si>
  <si>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</si>
  <si>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</si>
  <si>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</si>
  <si>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</si>
  <si>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</si>
  <si>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</si>
  <si>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</si>
  <si>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</si>
  <si>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</si>
  <si>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</si>
  <si>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</si>
  <si>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</si>
  <si>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</si>
  <si>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</si>
  <si>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</si>
  <si>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</si>
  <si>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</si>
  <si>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</si>
  <si>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</si>
  <si>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</si>
  <si>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</si>
  <si>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</si>
  <si>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</si>
  <si>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</si>
  <si>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</si>
  <si>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</si>
  <si>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</si>
  <si>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</si>
  <si>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</si>
  <si>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</si>
  <si>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</si>
  <si>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</si>
  <si>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</si>
  <si>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</si>
  <si>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</si>
  <si>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</si>
  <si>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</si>
  <si>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</si>
  <si>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</si>
  <si>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</si>
  <si>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</si>
  <si>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</si>
  <si>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</si>
  <si>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</si>
  <si>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</si>
  <si>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</si>
  <si>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</si>
  <si>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</si>
  <si>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</si>
  <si>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</si>
  <si>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</si>
  <si>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</si>
  <si>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</si>
  <si>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</si>
  <si>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</si>
  <si>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</si>
  <si>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</si>
  <si>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</si>
  <si>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</si>
  <si>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</si>
  <si>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</si>
  <si>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</si>
  <si>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</si>
  <si>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</si>
  <si>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</si>
  <si>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</si>
  <si>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</si>
  <si>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</si>
  <si>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</si>
  <si>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</si>
  <si>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</si>
  <si>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</si>
  <si>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</si>
  <si>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</si>
  <si>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</si>
  <si>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</si>
  <si>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</si>
  <si>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</si>
  <si>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</si>
  <si>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</si>
  <si>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</si>
  <si>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</si>
  <si>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</si>
  <si>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</si>
  <si>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</si>
  <si>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</si>
  <si>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</si>
  <si>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</si>
  <si>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</si>
  <si>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</si>
  <si>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</si>
  <si>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</si>
  <si>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</si>
  <si>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</si>
  <si>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</si>
  <si>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</si>
  <si>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</si>
  <si>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</si>
  <si>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</si>
  <si>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</si>
  <si>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</si>
  <si>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</si>
  <si>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</si>
  <si>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</si>
  <si>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</si>
  <si>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</si>
  <si>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</si>
  <si>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</si>
  <si>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</si>
  <si>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</si>
  <si>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</si>
  <si>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</si>
  <si>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</si>
  <si>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</si>
  <si>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</si>
  <si>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</si>
  <si>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</si>
  <si>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</si>
  <si>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</si>
  <si>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</si>
  <si>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</si>
  <si>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</si>
  <si>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</si>
  <si>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</si>
  <si>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</si>
  <si>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</si>
  <si>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</si>
  <si>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</si>
  <si>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</si>
  <si>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</si>
  <si>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</si>
  <si>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</si>
  <si>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</si>
  <si>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</si>
  <si>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</si>
  <si>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</si>
  <si>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</si>
  <si>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</si>
  <si>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</si>
  <si>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</si>
  <si>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</si>
  <si>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</si>
  <si>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</si>
  <si>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</si>
  <si>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</si>
  <si>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</si>
  <si>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</si>
  <si>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</si>
  <si>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</si>
  <si>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</si>
  <si>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</si>
  <si>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</si>
  <si>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</si>
  <si>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</si>
  <si>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</si>
  <si>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</si>
  <si>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</si>
  <si>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</si>
  <si>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</si>
  <si>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</si>
  <si>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</si>
  <si>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</si>
  <si>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</si>
  <si>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</si>
  <si>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</si>
  <si>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</si>
  <si>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</si>
  <si>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</si>
  <si>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</si>
  <si>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</si>
  <si>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</si>
  <si>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19.62</t>
  </si>
  <si>
    <t>▲ 13.24</t>
  </si>
  <si>
    <t>▲ 18.20</t>
  </si>
  <si>
    <t>▲ 7.44</t>
  </si>
  <si>
    <t>▲ 3.75</t>
  </si>
  <si>
    <t>一般会計</t>
  </si>
  <si>
    <t>介護保険事業</t>
  </si>
  <si>
    <t>国民健康保険事業（施設勘定）</t>
  </si>
  <si>
    <t>簡易水道事業</t>
  </si>
  <si>
    <t>国民健康保険事業（事業勘定）</t>
  </si>
  <si>
    <t>下水道事業（特定環境保全）</t>
  </si>
  <si>
    <t>下水道事業（農業集落排水）</t>
  </si>
  <si>
    <t>下水道事業（特定地域生活排水）</t>
  </si>
  <si>
    <t>その他会計（赤字）</t>
  </si>
  <si>
    <t>その他会計（黒字）</t>
  </si>
  <si>
    <t>H25末</t>
    <phoneticPr fontId="5"/>
  </si>
  <si>
    <t>H26末</t>
    <phoneticPr fontId="5"/>
  </si>
  <si>
    <t>H27末</t>
    <phoneticPr fontId="5"/>
  </si>
  <si>
    <t>H28末</t>
    <phoneticPr fontId="5"/>
  </si>
  <si>
    <t>H29末</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</si>
  <si>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</si>
  <si>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11">
      <t>シチョウソン</t>
    </rPh>
    <rPh sb="11" eb="12">
      <t>ケン</t>
    </rPh>
    <rPh sb="12" eb="14">
      <t>セイビ</t>
    </rPh>
    <rPh sb="14" eb="16">
      <t>クミアイ</t>
    </rPh>
    <rPh sb="16" eb="18">
      <t>スイドウ</t>
    </rPh>
    <rPh sb="18" eb="20">
      <t>ヨウスイ</t>
    </rPh>
    <rPh sb="20" eb="22">
      <t>キョウキュウ</t>
    </rPh>
    <rPh sb="22" eb="24">
      <t>ジギョウ</t>
    </rPh>
    <rPh sb="24" eb="26">
      <t>カイケイ</t>
    </rPh>
    <phoneticPr fontId="2"/>
  </si>
  <si>
    <t xml:space="preserve"> </t>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</si>
  <si>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</si>
  <si>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</si>
  <si>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</si>
  <si>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</si>
  <si>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</si>
  <si>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</si>
  <si>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</si>
  <si>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㈱奥会津昭和村振興公社</t>
    <rPh sb="1" eb="2">
      <t>オク</t>
    </rPh>
    <rPh sb="2" eb="4">
      <t>アイヅ</t>
    </rPh>
    <rPh sb="4" eb="7">
      <t>ショウワムラ</t>
    </rPh>
    <rPh sb="7" eb="9">
      <t>シンコウ</t>
    </rPh>
    <rPh sb="9" eb="11">
      <t>コウシャ</t>
    </rPh>
    <phoneticPr fontId="2"/>
  </si>
  <si>
    <t>㈲グリーンファーム</t>
    <phoneticPr fontId="2"/>
  </si>
  <si>
    <t>-</t>
    <phoneticPr fontId="2"/>
  </si>
  <si>
    <t>-</t>
    <phoneticPr fontId="2"/>
  </si>
  <si>
    <t>昭和村地域活性化基金</t>
    <rPh sb="0" eb="3">
      <t>ショウワムラ</t>
    </rPh>
    <rPh sb="3" eb="5">
      <t>チイキ</t>
    </rPh>
    <rPh sb="5" eb="8">
      <t>カッセイカ</t>
    </rPh>
    <rPh sb="8" eb="10">
      <t>キキン</t>
    </rPh>
    <phoneticPr fontId="2"/>
  </si>
  <si>
    <t>昭和村公共施設等維持管理基金</t>
    <rPh sb="0" eb="3">
      <t>ショウワムラ</t>
    </rPh>
    <rPh sb="3" eb="5">
      <t>コウキョウ</t>
    </rPh>
    <rPh sb="5" eb="7">
      <t>シセツ</t>
    </rPh>
    <rPh sb="7" eb="8">
      <t>トウ</t>
    </rPh>
    <rPh sb="8" eb="10">
      <t>イジ</t>
    </rPh>
    <rPh sb="10" eb="12">
      <t>カンリ</t>
    </rPh>
    <rPh sb="12" eb="14">
      <t>キキン</t>
    </rPh>
    <phoneticPr fontId="2"/>
  </si>
  <si>
    <t>昭和村上下水道等維持管理基金</t>
    <rPh sb="0" eb="3">
      <t>ショウワムラ</t>
    </rPh>
    <rPh sb="3" eb="5">
      <t>ジョウゲ</t>
    </rPh>
    <rPh sb="5" eb="7">
      <t>スイドウ</t>
    </rPh>
    <rPh sb="7" eb="8">
      <t>トウ</t>
    </rPh>
    <rPh sb="8" eb="10">
      <t>イジ</t>
    </rPh>
    <rPh sb="10" eb="12">
      <t>カンリ</t>
    </rPh>
    <rPh sb="12" eb="14">
      <t>キキン</t>
    </rPh>
    <phoneticPr fontId="2"/>
  </si>
  <si>
    <t>昭和村観光開発基金</t>
    <rPh sb="0" eb="3">
      <t>ショウワムラ</t>
    </rPh>
    <rPh sb="3" eb="5">
      <t>カンコウ</t>
    </rPh>
    <rPh sb="5" eb="7">
      <t>カイハツ</t>
    </rPh>
    <rPh sb="7" eb="9">
      <t>キキン</t>
    </rPh>
    <phoneticPr fontId="2"/>
  </si>
  <si>
    <t>昭和村土木機械整備基金</t>
    <rPh sb="0" eb="3">
      <t>ショウワムラ</t>
    </rPh>
    <rPh sb="3" eb="5">
      <t>ドボク</t>
    </rPh>
    <rPh sb="5" eb="7">
      <t>キカイ</t>
    </rPh>
    <rPh sb="7" eb="9">
      <t>セイビ</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</si>
</sst>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92D3-4467-8D23-E8B342F95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468116</c:v>
                </c:pt>
                <c:pt idx="1">
                  <c:v>549586</c:v>
                </c:pt>
                <c:pt idx="2">
                  <c:v>279133</c:v>
                </c:pt>
                <c:pt idx="3">
                  <c:v>440705</c:v>
                </c:pt>
                <c:pt idx="4">
                  <c:v>196293</c:v>
                </c:pt>
              </c:numCache>
            </c:numRef>
          </c:val>
          <c:smooth val="0"/>
          <c:extLst>
            <c:ext xmlns:c16="http://schemas.microsoft.com/office/drawing/2014/chart" uri="{C3380CC4-5D6E-409C-BE32-E72D297353CC}">
              <c16:uniqueId val="{00000001-92D3-4467-8D23-E8B342F955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4.0999999999999996</c:v>
                </c:pt>
                <c:pt idx="1">
                  <c:v>4.03</c:v>
                </c:pt>
                <c:pt idx="2">
                  <c:v>5.97</c:v>
                </c:pt>
                <c:pt idx="3">
                  <c:v>5.61</c:v>
                </c:pt>
                <c:pt idx="4">
                  <c:v>6.73</c:v>
                </c:pt>
              </c:numCache>
            </c:numRef>
          </c:val>
          <c:extLst>
            <c:ext xmlns:c16="http://schemas.microsoft.com/office/drawing/2014/chart" uri="{C3380CC4-5D6E-409C-BE32-E72D297353CC}">
              <c16:uniqueId val="{00000000-4C36-4F60-AEBB-8AF1F8532B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56.72</c:v>
                </c:pt>
                <c:pt idx="1">
                  <c:v>40.35</c:v>
                </c:pt>
                <c:pt idx="2">
                  <c:v>24.76</c:v>
                </c:pt>
                <c:pt idx="3">
                  <c:v>22.57</c:v>
                </c:pt>
                <c:pt idx="4">
                  <c:v>21.72</c:v>
                </c:pt>
              </c:numCache>
            </c:numRef>
          </c:val>
          <c:extLst>
            <c:ext xmlns:c16="http://schemas.microsoft.com/office/drawing/2014/chart" uri="{C3380CC4-5D6E-409C-BE32-E72D297353CC}">
              <c16:uniqueId val="{00000001-4C36-4F60-AEBB-8AF1F8532B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-19.62</c:v>
                </c:pt>
                <c:pt idx="1">
                  <c:v>-13.24</c:v>
                </c:pt>
                <c:pt idx="2">
                  <c:v>-18.2</c:v>
                </c:pt>
                <c:pt idx="3">
                  <c:v>-7.44</c:v>
                </c:pt>
                <c:pt idx="4">
                  <c:v>-3.75</c:v>
                </c:pt>
              </c:numCache>
            </c:numRef>
          </c:val>
          <c:smooth val="0"/>
          <c:extLst>
            <c:ext xmlns:c16="http://schemas.microsoft.com/office/drawing/2014/chart" uri="{C3380CC4-5D6E-409C-BE32-E72D297353CC}">
              <c16:uniqueId val="{00000002-4C36-4F60-AEBB-8AF1F8532B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0.05</c:v>
                </c:pt>
                <c:pt idx="4">
                  <c:v>#N/A</c:v>
                </c:pt>
                <c:pt idx="5">
                  <c:v>0.03</c:v>
                </c:pt>
                <c:pt idx="6">
                  <c:v>#N/A</c:v>
                </c:pt>
                <c:pt idx="7">
                  <c:v>0.03</c:v>
                </c:pt>
                <c:pt idx="8">
                  <c:v>#N/A</c:v>
                </c:pt>
                <c:pt idx="9">
                  <c:v>0.03</c:v>
                </c:pt>
              </c:numCache>
            </c:numRef>
          </c:val>
          <c:extLst>
            <c:ext xmlns:c16="http://schemas.microsoft.com/office/drawing/2014/chart" uri="{C3380CC4-5D6E-409C-BE32-E72D297353CC}">
              <c16:uniqueId val="{00000000-D0AD-4395-BD14-6F5AEFCDB5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AD-4395-BD14-6F5AEFCDB575}"/>
            </c:ext>
          </c:extLst>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2-D0AD-4395-BD14-6F5AEFCDB575}"/>
            </c:ext>
          </c:extLst>
        </c:ser>
        <c:ser>
          <c:idx val="3"/>
          <c:order val="3"/>
          <c:tx>
            <c:strRef>
              <c:f>データシート!$A$30</c:f>
              <c:strCache>
                <c:ptCount val="1"/>
                <c:pt idx="0">
                  <c:v>下水道事業（農業集落排水）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0.03</c:v>
                </c:pt>
                <c:pt idx="4">
                  <c:v>#N/A</c:v>
                </c:pt>
                <c:pt idx="5">
                  <c:v>0.03</c:v>
                </c:pt>
                <c:pt idx="6">
                  <c:v>#N/A</c:v>
                </c:pt>
                <c:pt idx="7">
                  <c:v>0.14000000000000001</c:v>
                </c:pt>
                <c:pt idx="8">
                  <c:v>#N/A</c:v>
                </c:pt>
                <c:pt idx="9">
                  <c:v>0.13</c:v>
                </c:pt>
              </c:numCache>
            </c:numRef>
          </c:val>
          <c:extLst>
            <c:ext xmlns:c16="http://schemas.microsoft.com/office/drawing/2014/chart" uri="{C3380CC4-5D6E-409C-BE32-E72D297353CC}">
              <c16:uniqueId val="{00000003-D0AD-4395-BD14-6F5AEFCDB575}"/>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0.06</c:v>
                </c:pt>
                <c:pt idx="4">
                  <c:v>#N/A</c:v>
                </c:pt>
                <c:pt idx="5">
                  <c:v>0.04</c:v>
                </c:pt>
                <c:pt idx="6">
                  <c:v>#N/A</c:v>
                </c:pt>
                <c:pt idx="7">
                  <c:v>0.11</c:v>
                </c:pt>
                <c:pt idx="8">
                  <c:v>#N/A</c:v>
                </c:pt>
                <c:pt idx="9">
                  <c:v>0.2</c:v>
                </c:pt>
              </c:numCache>
            </c:numRef>
          </c:val>
          <c:extLst>
            <c:ext xmlns:c16="http://schemas.microsoft.com/office/drawing/2014/chart" uri="{C3380CC4-5D6E-409C-BE32-E72D297353CC}">
              <c16:uniqueId val="{00000004-D0AD-4395-BD14-6F5AEFCDB575}"/>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0.81</c:v>
                </c:pt>
                <c:pt idx="2">
                  <c:v>#N/A</c:v>
                </c:pt>
                <c:pt idx="3">
                  <c:v>0</c:v>
                </c:pt>
                <c:pt idx="4">
                  <c:v>#N/A</c:v>
                </c:pt>
                <c:pt idx="5">
                  <c:v>0.6</c:v>
                </c:pt>
                <c:pt idx="6">
                  <c:v>#N/A</c:v>
                </c:pt>
                <c:pt idx="7">
                  <c:v>0.53</c:v>
                </c:pt>
                <c:pt idx="8">
                  <c:v>#N/A</c:v>
                </c:pt>
                <c:pt idx="9">
                  <c:v>0.36</c:v>
                </c:pt>
              </c:numCache>
            </c:numRef>
          </c:val>
          <c:extLst>
            <c:ext xmlns:c16="http://schemas.microsoft.com/office/drawing/2014/chart" uri="{C3380CC4-5D6E-409C-BE32-E72D297353CC}">
              <c16:uniqueId val="{00000005-D0AD-4395-BD14-6F5AEFCDB575}"/>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0.15</c:v>
                </c:pt>
                <c:pt idx="4">
                  <c:v>#N/A</c:v>
                </c:pt>
                <c:pt idx="5">
                  <c:v>0.06</c:v>
                </c:pt>
                <c:pt idx="6">
                  <c:v>#N/A</c:v>
                </c:pt>
                <c:pt idx="7">
                  <c:v>0.01</c:v>
                </c:pt>
                <c:pt idx="8">
                  <c:v>#N/A</c:v>
                </c:pt>
                <c:pt idx="9">
                  <c:v>0.4</c:v>
                </c:pt>
              </c:numCache>
            </c:numRef>
          </c:val>
          <c:extLst>
            <c:ext xmlns:c16="http://schemas.microsoft.com/office/drawing/2014/chart" uri="{C3380CC4-5D6E-409C-BE32-E72D297353CC}">
              <c16:uniqueId val="{00000006-D0AD-4395-BD14-6F5AEFCDB575}"/>
            </c:ext>
          </c:extLst>
        </c:ser>
        <c:ser>
          <c:idx val="7"/>
          <c:order val="7"/>
          <c:tx>
            <c:strRef>
              <c:f>データシート!$A$34</c:f>
              <c:strCache>
                <c:ptCount val="1"/>
                <c:pt idx="0">
                  <c:v>国民健康保険事業（施設勘定）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0.56999999999999995</c:v>
                </c:pt>
                <c:pt idx="4">
                  <c:v>#N/A</c:v>
                </c:pt>
                <c:pt idx="5">
                  <c:v>0.25</c:v>
                </c:pt>
                <c:pt idx="6">
                  <c:v>#N/A</c:v>
                </c:pt>
                <c:pt idx="7">
                  <c:v>0.43</c:v>
                </c:pt>
                <c:pt idx="8">
                  <c:v>#N/A</c:v>
                </c:pt>
                <c:pt idx="9">
                  <c:v>0.42</c:v>
                </c:pt>
              </c:numCache>
            </c:numRef>
          </c:val>
          <c:extLst>
            <c:ext xmlns:c16="http://schemas.microsoft.com/office/drawing/2014/chart" uri="{C3380CC4-5D6E-409C-BE32-E72D297353CC}">
              <c16:uniqueId val="{00000007-D0AD-4395-BD14-6F5AEFCDB575}"/>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c:v>
                </c:pt>
                <c:pt idx="2">
                  <c:v>#N/A</c:v>
                </c:pt>
                <c:pt idx="3">
                  <c:v>2.34</c:v>
                </c:pt>
                <c:pt idx="4">
                  <c:v>#N/A</c:v>
                </c:pt>
                <c:pt idx="5">
                  <c:v>2.92</c:v>
                </c:pt>
                <c:pt idx="6">
                  <c:v>#N/A</c:v>
                </c:pt>
                <c:pt idx="7">
                  <c:v>2.15</c:v>
                </c:pt>
                <c:pt idx="8">
                  <c:v>#N/A</c:v>
                </c:pt>
                <c:pt idx="9">
                  <c:v>1.1599999999999999</c:v>
                </c:pt>
              </c:numCache>
            </c:numRef>
          </c:val>
          <c:extLst>
            <c:ext xmlns:c16="http://schemas.microsoft.com/office/drawing/2014/chart" uri="{C3380CC4-5D6E-409C-BE32-E72D297353CC}">
              <c16:uniqueId val="{00000008-D0AD-4395-BD14-6F5AEFCDB5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4.03</c:v>
                </c:pt>
                <c:pt idx="4">
                  <c:v>#N/A</c:v>
                </c:pt>
                <c:pt idx="5">
                  <c:v>5.96</c:v>
                </c:pt>
                <c:pt idx="6">
                  <c:v>#N/A</c:v>
                </c:pt>
                <c:pt idx="7">
                  <c:v>5.61</c:v>
                </c:pt>
                <c:pt idx="8">
                  <c:v>#N/A</c:v>
                </c:pt>
                <c:pt idx="9">
                  <c:v>6.72</c:v>
                </c:pt>
              </c:numCache>
            </c:numRef>
          </c:val>
          <c:extLst>
            <c:ext xmlns:c16="http://schemas.microsoft.com/office/drawing/2014/chart" uri="{C3380CC4-5D6E-409C-BE32-E72D297353CC}">
              <c16:uniqueId val="{00000009-D0AD-4395-BD14-6F5AEFCDB5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185</c:v>
                </c:pt>
                <c:pt idx="5">
                  <c:v>185</c:v>
                </c:pt>
                <c:pt idx="8">
                  <c:v>184</c:v>
                </c:pt>
                <c:pt idx="11">
                  <c:v>190</c:v>
                </c:pt>
                <c:pt idx="14">
                  <c:v>188</c:v>
                </c:pt>
              </c:numCache>
            </c:numRef>
          </c:val>
          <c:extLst>
            <c:ext xmlns:c16="http://schemas.microsoft.com/office/drawing/2014/chart" uri="{C3380CC4-5D6E-409C-BE32-E72D297353CC}">
              <c16:uniqueId val="{00000000-8E61-4AAE-87B8-F71E68E4AE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61-4AAE-87B8-F71E68E4AE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61-4AAE-87B8-F71E68E4AE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8E61-4AAE-87B8-F71E68E4AE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105</c:v>
                </c:pt>
                <c:pt idx="3">
                  <c:v>101</c:v>
                </c:pt>
                <c:pt idx="6">
                  <c:v>93</c:v>
                </c:pt>
                <c:pt idx="9">
                  <c:v>101</c:v>
                </c:pt>
                <c:pt idx="12">
                  <c:v>100</c:v>
                </c:pt>
              </c:numCache>
            </c:numRef>
          </c:val>
          <c:extLst>
            <c:ext xmlns:c16="http://schemas.microsoft.com/office/drawing/2014/chart" uri="{C3380CC4-5D6E-409C-BE32-E72D297353CC}">
              <c16:uniqueId val="{00000004-8E61-4AAE-87B8-F71E68E4AE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1-4AAE-87B8-F71E68E4AE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61-4AAE-87B8-F71E68E4AE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c:v>
                </c:pt>
                <c:pt idx="3">
                  <c:v>128</c:v>
                </c:pt>
                <c:pt idx="6">
                  <c:v>132</c:v>
                </c:pt>
                <c:pt idx="9">
                  <c:v>140</c:v>
                </c:pt>
                <c:pt idx="12">
                  <c:v>148</c:v>
                </c:pt>
              </c:numCache>
            </c:numRef>
          </c:val>
          <c:extLst>
            <c:ext xmlns:c16="http://schemas.microsoft.com/office/drawing/2014/chart" uri="{C3380CC4-5D6E-409C-BE32-E72D297353CC}">
              <c16:uniqueId val="{00000007-8E61-4AAE-87B8-F71E68E4AE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c:v>
                </c:pt>
                <c:pt idx="2">
                  <c:v>#N/A</c:v>
                </c:pt>
                <c:pt idx="3">
                  <c:v>#N/A</c:v>
                </c:pt>
                <c:pt idx="4">
                  <c:v>45</c:v>
                </c:pt>
                <c:pt idx="5">
                  <c:v>#N/A</c:v>
                </c:pt>
                <c:pt idx="6">
                  <c:v>#N/A</c:v>
                </c:pt>
                <c:pt idx="7">
                  <c:v>42</c:v>
                </c:pt>
                <c:pt idx="8">
                  <c:v>#N/A</c:v>
                </c:pt>
                <c:pt idx="9">
                  <c:v>#N/A</c:v>
                </c:pt>
                <c:pt idx="10">
                  <c:v>52</c:v>
                </c:pt>
                <c:pt idx="11">
                  <c:v>#N/A</c:v>
                </c:pt>
                <c:pt idx="12">
                  <c:v>#N/A</c:v>
                </c:pt>
                <c:pt idx="13">
                  <c:v>61</c:v>
                </c:pt>
                <c:pt idx="14">
                  <c:v>#N/A</c:v>
                </c:pt>
              </c:numCache>
            </c:numRef>
          </c:val>
          <c:smooth val="0"/>
          <c:extLst>
            <c:ext xmlns:c16="http://schemas.microsoft.com/office/drawing/2014/chart" uri="{C3380CC4-5D6E-409C-BE32-E72D297353CC}">
              <c16:uniqueId val="{00000008-8E61-4AAE-87B8-F71E68E4AE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1916</c:v>
                </c:pt>
                <c:pt idx="5">
                  <c:v>1870</c:v>
                </c:pt>
                <c:pt idx="8">
                  <c:v>2088</c:v>
                </c:pt>
                <c:pt idx="11">
                  <c:v>2162</c:v>
                </c:pt>
                <c:pt idx="14">
                  <c:v>2145</c:v>
                </c:pt>
              </c:numCache>
            </c:numRef>
          </c:val>
          <c:extLst>
            <c:ext xmlns:c16="http://schemas.microsoft.com/office/drawing/2014/chart" uri="{C3380CC4-5D6E-409C-BE32-E72D297353CC}">
              <c16:uniqueId val="{00000000-F7C4-4CA6-95E1-B34155C223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c:v>
                </c:pt>
                <c:pt idx="5">
                  <c:v>17</c:v>
                </c:pt>
                <c:pt idx="8">
                  <c:v>20</c:v>
                </c:pt>
                <c:pt idx="11">
                  <c:v>19</c:v>
                </c:pt>
                <c:pt idx="14">
                  <c:v>14</c:v>
                </c:pt>
              </c:numCache>
            </c:numRef>
          </c:val>
          <c:extLst>
            <c:ext xmlns:c16="http://schemas.microsoft.com/office/drawing/2014/chart" uri="{C3380CC4-5D6E-409C-BE32-E72D297353CC}">
              <c16:uniqueId val="{00000001-F7C4-4CA6-95E1-B34155C223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2803</c:v>
                </c:pt>
                <c:pt idx="5">
                  <c:v>2745</c:v>
                </c:pt>
                <c:pt idx="8">
                  <c:v>2791</c:v>
                </c:pt>
                <c:pt idx="11">
                  <c:v>2817</c:v>
                </c:pt>
                <c:pt idx="14">
                  <c:v>2671</c:v>
                </c:pt>
              </c:numCache>
            </c:numRef>
          </c:val>
          <c:extLst>
            <c:ext xmlns:c16="http://schemas.microsoft.com/office/drawing/2014/chart" uri="{C3380CC4-5D6E-409C-BE32-E72D297353CC}">
              <c16:uniqueId val="{00000002-F7C4-4CA6-95E1-B34155C223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4-4CA6-95E1-B34155C223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4-4CA6-95E1-B34155C223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C4-4CA6-95E1-B34155C223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418</c:v>
                </c:pt>
                <c:pt idx="3">
                  <c:v>388</c:v>
                </c:pt>
                <c:pt idx="6">
                  <c:v>323</c:v>
                </c:pt>
                <c:pt idx="9">
                  <c:v>319</c:v>
                </c:pt>
                <c:pt idx="12">
                  <c:v>292</c:v>
                </c:pt>
              </c:numCache>
            </c:numRef>
          </c:val>
          <c:extLst>
            <c:ext xmlns:c16="http://schemas.microsoft.com/office/drawing/2014/chart" uri="{C3380CC4-5D6E-409C-BE32-E72D297353CC}">
              <c16:uniqueId val="{00000006-F7C4-4CA6-95E1-B34155C223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3</c:v>
                </c:pt>
                <c:pt idx="6">
                  <c:v>4</c:v>
                </c:pt>
                <c:pt idx="9">
                  <c:v>3</c:v>
                </c:pt>
                <c:pt idx="12">
                  <c:v>4</c:v>
                </c:pt>
              </c:numCache>
            </c:numRef>
          </c:val>
          <c:extLst>
            <c:ext xmlns:c16="http://schemas.microsoft.com/office/drawing/2014/chart" uri="{C3380CC4-5D6E-409C-BE32-E72D297353CC}">
              <c16:uniqueId val="{00000007-F7C4-4CA6-95E1-B34155C223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1068</c:v>
                </c:pt>
                <c:pt idx="3">
                  <c:v>1022</c:v>
                </c:pt>
                <c:pt idx="6">
                  <c:v>964</c:v>
                </c:pt>
                <c:pt idx="9">
                  <c:v>952</c:v>
                </c:pt>
                <c:pt idx="12">
                  <c:v>933</c:v>
                </c:pt>
              </c:numCache>
            </c:numRef>
          </c:val>
          <c:extLst>
            <c:ext xmlns:c16="http://schemas.microsoft.com/office/drawing/2014/chart" uri="{C3380CC4-5D6E-409C-BE32-E72D297353CC}">
              <c16:uniqueId val="{00000008-F7C4-4CA6-95E1-B34155C223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4-4CA6-95E1-B34155C223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1600</c:v>
                </c:pt>
                <c:pt idx="3">
                  <c:v>1756</c:v>
                </c:pt>
                <c:pt idx="6">
                  <c:v>1785</c:v>
                </c:pt>
                <c:pt idx="9">
                  <c:v>2039</c:v>
                </c:pt>
                <c:pt idx="12">
                  <c:v>1900</c:v>
                </c:pt>
              </c:numCache>
            </c:numRef>
          </c:val>
          <c:extLst>
            <c:ext xmlns:c16="http://schemas.microsoft.com/office/drawing/2014/chart" uri="{C3380CC4-5D6E-409C-BE32-E72D297353CC}">
              <c16:uniqueId val="{0000000A-F7C4-4CA6-95E1-B34155C223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C4-4CA6-95E1-B34155C223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349</c:v>
                </c:pt>
                <c:pt idx="1">
                  <c:v>302</c:v>
                </c:pt>
                <c:pt idx="2">
                  <c:v>280</c:v>
                </c:pt>
              </c:numCache>
            </c:numRef>
          </c:val>
          <c:extLst>
            <c:ext xmlns:c16="http://schemas.microsoft.com/office/drawing/2014/chart" uri="{C3380CC4-5D6E-409C-BE32-E72D297353CC}">
              <c16:uniqueId val="{00000000-337F-463B-8267-D96315B68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337F-463B-8267-D96315B68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2057</c:v>
                </c:pt>
                <c:pt idx="1">
                  <c:v>2130</c:v>
                </c:pt>
                <c:pt idx="2">
                  <c:v>1998</c:v>
                </c:pt>
              </c:numCache>
            </c:numRef>
          </c:val>
          <c:extLst>
            <c:ext xmlns:c16="http://schemas.microsoft.com/office/drawing/2014/chart" uri="{C3380CC4-5D6E-409C-BE32-E72D297353CC}">
              <c16:uniqueId val="{00000002-337F-463B-8267-D96315B68F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福島県内でも特に高齢化率が高いことに加え、企業等も少ないことから、財政基盤が弱く類似団体平均値を下回っている。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このようなことから、歳出面において組織の見直しなどを継続して行ってきた。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また、今後も事務事業の見直し、事業の重点化に努め、行政サービスの効率化と財政の健全化を図る。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78232</xdr:rowOff>
    </xdr:from>
    <xdr:to>
      <xdr:col>23</xdr:col>
      <xdr:colOff>133350</xdr:colOff>
      <xdr:row>44</xdr:row>
      <xdr:rowOff>78232</xdr:rowOff>
    </xdr:to>
    <xdr:cxnSp macro="">
      <xdr:nvCxnSpPr>
        <xdr:cNvPr id="66" name="直線コネクタ 65"/>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87884</xdr:rowOff>
    </xdr:to>
    <xdr:cxnSp macro="">
      <xdr:nvCxnSpPr>
        <xdr:cNvPr id="75" name="直線コネクタ 74"/>
        <xdr:cNvCxnSpPr/>
      </xdr:nvCxnSpPr>
      <xdr:spPr>
        <a:xfrm flipV="1">
          <a:off x="1447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27432</xdr:rowOff>
    </xdr:from>
    <xdr:to>
      <xdr:col>23</xdr:col>
      <xdr:colOff>184150</xdr:colOff>
      <xdr:row>44</xdr:row>
      <xdr:rowOff>129032</xdr:rowOff>
    </xdr:to>
    <xdr:sp macro="" textlink="">
      <xdr:nvSpPr>
        <xdr:cNvPr id="85" name="楕円 84"/>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94759</xdr:rowOff>
    </xdr:from>
    <xdr:ext cx="762000" cy="259045"/>
    <xdr:sp macro="" textlink="">
      <xdr:nvSpPr>
        <xdr:cNvPr id="86" name="財政力該当値テキスト"/>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％が適正水準といわれており、本村においては多少財政構造の弾力性が失われつつあると考えられる。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から、人件費の削減や物件費の削減などを実施しているが、公共施設の老朽化に伴う修繕経費が年々増加傾向にあり、今後も義務的経費の削減はもとより、徹底した事業の重点化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79587</xdr:rowOff>
    </xdr:to>
    <xdr:cxnSp macro="">
      <xdr:nvCxnSpPr>
        <xdr:cNvPr id="129" name="直線コネクタ 128"/>
        <xdr:cNvCxnSpPr/>
      </xdr:nvCxnSpPr>
      <xdr:spPr>
        <a:xfrm flipV="1">
          <a:off x="4114800" y="109719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64</xdr:row>
      <xdr:rowOff>79587</xdr:rowOff>
    </xdr:to>
    <xdr:cxnSp macro="">
      <xdr:nvCxnSpPr>
        <xdr:cNvPr id="132" name="直線コネクタ 131"/>
        <xdr:cNvCxnSpPr/>
      </xdr:nvCxnSpPr>
      <xdr:spPr>
        <a:xfrm>
          <a:off x="3225800" y="1091162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110279</xdr:rowOff>
    </xdr:to>
    <xdr:cxnSp macro="">
      <xdr:nvCxnSpPr>
        <xdr:cNvPr id="135" name="直線コネクタ 134"/>
        <xdr:cNvCxnSpPr/>
      </xdr:nvCxnSpPr>
      <xdr:spPr>
        <a:xfrm>
          <a:off x="2336800" y="107990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158538</xdr:rowOff>
    </xdr:to>
    <xdr:cxnSp macro="">
      <xdr:nvCxnSpPr>
        <xdr:cNvPr id="138" name="直線コネクタ 137"/>
        <xdr:cNvCxnSpPr/>
      </xdr:nvCxnSpPr>
      <xdr:spPr>
        <a:xfrm flipV="1">
          <a:off x="1447800" y="107990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48" name="楕円 147"/>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49"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0" name="楕円 149"/>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1" name="テキスト ボックス 150"/>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2" name="楕円 151"/>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3" name="テキスト ボックス 152"/>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4" name="楕円 153"/>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33248</xdr:rowOff>
    </xdr:from>
    <xdr:ext cx="762000" cy="259045"/>
    <xdr:sp macro="" textlink="">
      <xdr:nvSpPr>
        <xdr:cNvPr id="155" name="テキスト ボックス 154"/>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56" name="楕円 155"/>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57" name="テキスト ボックス 156"/>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主な要因は維持補修費と繰出金である。維持補修費の支出のほとんどが冬期間の除雪経費であるが、公共施設の老朽化に伴う維持補修経費も増加傾向にある。また、繰出金については、簡易水道事業・特環下水道事業・農集排事業・合併浄化槽事業の特別会計に対するもの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年度にかけ、簡易水道水量拡張事業が実施されることもあり増加傾向にある。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こういったことから、コスト削減、歳入の確保を積極的に図る。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2111</xdr:rowOff>
    </xdr:from>
    <xdr:to>
      <xdr:col>23</xdr:col>
      <xdr:colOff>133350</xdr:colOff>
      <xdr:row>84</xdr:row>
      <xdr:rowOff>2521</xdr:rowOff>
    </xdr:to>
    <xdr:cxnSp macro="">
      <xdr:nvCxnSpPr>
        <xdr:cNvPr id="193" name="直線コネクタ 192"/>
        <xdr:cNvCxnSpPr/>
      </xdr:nvCxnSpPr>
      <xdr:spPr>
        <a:xfrm flipV="1">
          <a:off x="4114800" y="14403911"/>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140007</xdr:rowOff>
    </xdr:from>
    <xdr:to>
      <xdr:col>19</xdr:col>
      <xdr:colOff>133350</xdr:colOff>
      <xdr:row>84</xdr:row>
      <xdr:rowOff>2521</xdr:rowOff>
    </xdr:to>
    <xdr:cxnSp macro="">
      <xdr:nvCxnSpPr>
        <xdr:cNvPr id="196" name="直線コネクタ 195"/>
        <xdr:cNvCxnSpPr/>
      </xdr:nvCxnSpPr>
      <xdr:spPr>
        <a:xfrm>
          <a:off x="3225800" y="1437035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113540</xdr:rowOff>
    </xdr:from>
    <xdr:to>
      <xdr:col>15</xdr:col>
      <xdr:colOff>82550</xdr:colOff>
      <xdr:row>83</xdr:row>
      <xdr:rowOff>140007</xdr:rowOff>
    </xdr:to>
    <xdr:cxnSp macro="">
      <xdr:nvCxnSpPr>
        <xdr:cNvPr id="199" name="直線コネクタ 198"/>
        <xdr:cNvCxnSpPr/>
      </xdr:nvCxnSpPr>
      <xdr:spPr>
        <a:xfrm>
          <a:off x="2336800" y="14343890"/>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113540</xdr:rowOff>
    </xdr:from>
    <xdr:to>
      <xdr:col>11</xdr:col>
      <xdr:colOff>31750</xdr:colOff>
      <xdr:row>83</xdr:row>
      <xdr:rowOff>158967</xdr:rowOff>
    </xdr:to>
    <xdr:cxnSp macro="">
      <xdr:nvCxnSpPr>
        <xdr:cNvPr id="202" name="直線コネクタ 201"/>
        <xdr:cNvCxnSpPr/>
      </xdr:nvCxnSpPr>
      <xdr:spPr>
        <a:xfrm flipV="1">
          <a:off x="1447800" y="14343890"/>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122761</xdr:rowOff>
    </xdr:from>
    <xdr:to>
      <xdr:col>23</xdr:col>
      <xdr:colOff>184150</xdr:colOff>
      <xdr:row>84</xdr:row>
      <xdr:rowOff>52911</xdr:rowOff>
    </xdr:to>
    <xdr:sp macro="" textlink="">
      <xdr:nvSpPr>
        <xdr:cNvPr id="212" name="楕円 211"/>
        <xdr:cNvSpPr/>
      </xdr:nvSpPr>
      <xdr:spPr>
        <a:xfrm>
          <a:off x="4902200" y="14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94838</xdr:rowOff>
    </xdr:from>
    <xdr:ext cx="762000" cy="259045"/>
    <xdr:sp macro="" textlink="">
      <xdr:nvSpPr>
        <xdr:cNvPr id="213" name="人件費・物件費等の状況該当値テキスト"/>
        <xdr:cNvSpPr txBox="1"/>
      </xdr:nvSpPr>
      <xdr:spPr>
        <a:xfrm>
          <a:off x="5041900" y="143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123171</xdr:rowOff>
    </xdr:from>
    <xdr:to>
      <xdr:col>19</xdr:col>
      <xdr:colOff>184150</xdr:colOff>
      <xdr:row>84</xdr:row>
      <xdr:rowOff>53321</xdr:rowOff>
    </xdr:to>
    <xdr:sp macro="" textlink="">
      <xdr:nvSpPr>
        <xdr:cNvPr id="214" name="楕円 213"/>
        <xdr:cNvSpPr/>
      </xdr:nvSpPr>
      <xdr:spPr>
        <a:xfrm>
          <a:off x="4064000" y="14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38098</xdr:rowOff>
    </xdr:from>
    <xdr:ext cx="736600" cy="259045"/>
    <xdr:sp macro="" textlink="">
      <xdr:nvSpPr>
        <xdr:cNvPr id="215" name="テキスト ボックス 214"/>
        <xdr:cNvSpPr txBox="1"/>
      </xdr:nvSpPr>
      <xdr:spPr>
        <a:xfrm>
          <a:off x="3733800" y="1443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89207</xdr:rowOff>
    </xdr:from>
    <xdr:to>
      <xdr:col>15</xdr:col>
      <xdr:colOff>133350</xdr:colOff>
      <xdr:row>84</xdr:row>
      <xdr:rowOff>19357</xdr:rowOff>
    </xdr:to>
    <xdr:sp macro="" textlink="">
      <xdr:nvSpPr>
        <xdr:cNvPr id="216" name="楕円 215"/>
        <xdr:cNvSpPr/>
      </xdr:nvSpPr>
      <xdr:spPr>
        <a:xfrm>
          <a:off x="3175000" y="14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4134</xdr:rowOff>
    </xdr:from>
    <xdr:ext cx="762000" cy="259045"/>
    <xdr:sp macro="" textlink="">
      <xdr:nvSpPr>
        <xdr:cNvPr id="217" name="テキスト ボックス 216"/>
        <xdr:cNvSpPr txBox="1"/>
      </xdr:nvSpPr>
      <xdr:spPr>
        <a:xfrm>
          <a:off x="2844800" y="144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62740</xdr:rowOff>
    </xdr:from>
    <xdr:to>
      <xdr:col>11</xdr:col>
      <xdr:colOff>82550</xdr:colOff>
      <xdr:row>83</xdr:row>
      <xdr:rowOff>164340</xdr:rowOff>
    </xdr:to>
    <xdr:sp macro="" textlink="">
      <xdr:nvSpPr>
        <xdr:cNvPr id="218" name="楕円 217"/>
        <xdr:cNvSpPr/>
      </xdr:nvSpPr>
      <xdr:spPr>
        <a:xfrm>
          <a:off x="2286000" y="14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149117</xdr:rowOff>
    </xdr:from>
    <xdr:ext cx="762000" cy="259045"/>
    <xdr:sp macro="" textlink="">
      <xdr:nvSpPr>
        <xdr:cNvPr id="219" name="テキスト ボックス 218"/>
        <xdr:cNvSpPr txBox="1"/>
      </xdr:nvSpPr>
      <xdr:spPr>
        <a:xfrm>
          <a:off x="1955800" y="1437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108167</xdr:rowOff>
    </xdr:from>
    <xdr:to>
      <xdr:col>7</xdr:col>
      <xdr:colOff>31750</xdr:colOff>
      <xdr:row>84</xdr:row>
      <xdr:rowOff>38317</xdr:rowOff>
    </xdr:to>
    <xdr:sp macro="" textlink="">
      <xdr:nvSpPr>
        <xdr:cNvPr id="220" name="楕円 219"/>
        <xdr:cNvSpPr/>
      </xdr:nvSpPr>
      <xdr:spPr>
        <a:xfrm>
          <a:off x="1397000" y="143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23094</xdr:rowOff>
    </xdr:from>
    <xdr:ext cx="762000" cy="259045"/>
    <xdr:sp macro="" textlink="">
      <xdr:nvSpPr>
        <xdr:cNvPr id="221" name="テキスト ボックス 220"/>
        <xdr:cNvSpPr txBox="1"/>
      </xdr:nvSpPr>
      <xdr:spPr>
        <a:xfrm>
          <a:off x="1066800" y="1442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年度から行政改革大網に沿って職員給与のカットや特殊勤務手当の廃止や更に定員管理計画や行財政集中改革プランに基づき職員数の抑制を継続的に行ってきた。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今後も国の給与制度改革を見据えながら人件費の抑制を図る。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86</xdr:row>
      <xdr:rowOff>119698</xdr:rowOff>
    </xdr:to>
    <xdr:cxnSp macro="">
      <xdr:nvCxnSpPr>
        <xdr:cNvPr id="251" name="直線コネクタ 250"/>
        <xdr:cNvCxnSpPr/>
      </xdr:nvCxnSpPr>
      <xdr:spPr>
        <a:xfrm flipV="1">
          <a:off x="16179800" y="1459896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119698</xdr:rowOff>
    </xdr:to>
    <xdr:cxnSp macro="">
      <xdr:nvCxnSpPr>
        <xdr:cNvPr id="254" name="直線コネクタ 253"/>
        <xdr:cNvCxnSpPr/>
      </xdr:nvCxnSpPr>
      <xdr:spPr>
        <a:xfrm>
          <a:off x="15290800" y="148463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155893</xdr:rowOff>
    </xdr:to>
    <xdr:cxnSp macro="">
      <xdr:nvCxnSpPr>
        <xdr:cNvPr id="257" name="直線コネクタ 256"/>
        <xdr:cNvCxnSpPr/>
      </xdr:nvCxnSpPr>
      <xdr:spPr>
        <a:xfrm flipV="1">
          <a:off x="14401800" y="148463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155893</xdr:rowOff>
    </xdr:to>
    <xdr:cxnSp macro="">
      <xdr:nvCxnSpPr>
        <xdr:cNvPr id="260" name="直線コネクタ 259"/>
        <xdr:cNvCxnSpPr/>
      </xdr:nvCxnSpPr>
      <xdr:spPr>
        <a:xfrm>
          <a:off x="13512800" y="14767877"/>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146368</xdr:rowOff>
    </xdr:from>
    <xdr:to>
      <xdr:col>81</xdr:col>
      <xdr:colOff>95250</xdr:colOff>
      <xdr:row>85</xdr:row>
      <xdr:rowOff>76518</xdr:rowOff>
    </xdr:to>
    <xdr:sp macro="" textlink="">
      <xdr:nvSpPr>
        <xdr:cNvPr id="270" name="楕円 269"/>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162895</xdr:rowOff>
    </xdr:from>
    <xdr:ext cx="762000" cy="259045"/>
    <xdr:sp macro="" textlink="">
      <xdr:nvSpPr>
        <xdr:cNvPr id="271" name="給与水準   （国との比較）該当値テキスト"/>
        <xdr:cNvSpPr txBox="1"/>
      </xdr:nvSpPr>
      <xdr:spPr>
        <a:xfrm>
          <a:off x="171069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2" name="楕円 271"/>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3" name="テキスト ボックス 272"/>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4" name="楕円 27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5" name="テキスト ボックス 27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6" name="楕円 275"/>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77" name="テキスト ボックス 276"/>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78" name="楕円 277"/>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79" name="テキスト ボックス 278"/>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新たな定員管理計画と集中改革プランにより事業の効率化を図りながら、事務事業と組織の見直しを行い、行政サービスの効率化・職員数の抑制を行ってきたこともあり、類似団体比較では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年度には組織改編を行い、適正な職員数の配置を実施した。</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115588</xdr:rowOff>
    </xdr:from>
    <xdr:to>
      <xdr:col>81</xdr:col>
      <xdr:colOff>44450</xdr:colOff>
      <xdr:row>61</xdr:row>
      <xdr:rowOff>130411</xdr:rowOff>
    </xdr:to>
    <xdr:cxnSp macro="">
      <xdr:nvCxnSpPr>
        <xdr:cNvPr id="316" name="直線コネクタ 315"/>
        <xdr:cNvCxnSpPr/>
      </xdr:nvCxnSpPr>
      <xdr:spPr>
        <a:xfrm>
          <a:off x="16179800" y="10574038"/>
          <a:ext cx="8382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65949</xdr:rowOff>
    </xdr:from>
    <xdr:to>
      <xdr:col>77</xdr:col>
      <xdr:colOff>44450</xdr:colOff>
      <xdr:row>61</xdr:row>
      <xdr:rowOff>115588</xdr:rowOff>
    </xdr:to>
    <xdr:cxnSp macro="">
      <xdr:nvCxnSpPr>
        <xdr:cNvPr id="319" name="直線コネクタ 318"/>
        <xdr:cNvCxnSpPr/>
      </xdr:nvCxnSpPr>
      <xdr:spPr>
        <a:xfrm>
          <a:off x="15290800" y="1052439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25618</xdr:rowOff>
    </xdr:from>
    <xdr:to>
      <xdr:col>72</xdr:col>
      <xdr:colOff>203200</xdr:colOff>
      <xdr:row>61</xdr:row>
      <xdr:rowOff>65949</xdr:rowOff>
    </xdr:to>
    <xdr:cxnSp macro="">
      <xdr:nvCxnSpPr>
        <xdr:cNvPr id="322" name="直線コネクタ 321"/>
        <xdr:cNvCxnSpPr/>
      </xdr:nvCxnSpPr>
      <xdr:spPr>
        <a:xfrm>
          <a:off x="14401800" y="10484068"/>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25618</xdr:rowOff>
    </xdr:from>
    <xdr:to>
      <xdr:col>68</xdr:col>
      <xdr:colOff>152400</xdr:colOff>
      <xdr:row>61</xdr:row>
      <xdr:rowOff>27341</xdr:rowOff>
    </xdr:to>
    <xdr:cxnSp macro="">
      <xdr:nvCxnSpPr>
        <xdr:cNvPr id="325" name="直線コネクタ 324"/>
        <xdr:cNvCxnSpPr/>
      </xdr:nvCxnSpPr>
      <xdr:spPr>
        <a:xfrm flipV="1">
          <a:off x="13512800" y="1048406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79611</xdr:rowOff>
    </xdr:from>
    <xdr:to>
      <xdr:col>81</xdr:col>
      <xdr:colOff>95250</xdr:colOff>
      <xdr:row>62</xdr:row>
      <xdr:rowOff>9761</xdr:rowOff>
    </xdr:to>
    <xdr:sp macro="" textlink="">
      <xdr:nvSpPr>
        <xdr:cNvPr id="335" name="楕円 334"/>
        <xdr:cNvSpPr/>
      </xdr:nvSpPr>
      <xdr:spPr>
        <a:xfrm>
          <a:off x="169672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51688</xdr:rowOff>
    </xdr:from>
    <xdr:ext cx="762000" cy="259045"/>
    <xdr:sp macro="" textlink="">
      <xdr:nvSpPr>
        <xdr:cNvPr id="336" name="定員管理の状況該当値テキスト"/>
        <xdr:cNvSpPr txBox="1"/>
      </xdr:nvSpPr>
      <xdr:spPr>
        <a:xfrm>
          <a:off x="17106900" y="10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64788</xdr:rowOff>
    </xdr:from>
    <xdr:to>
      <xdr:col>77</xdr:col>
      <xdr:colOff>95250</xdr:colOff>
      <xdr:row>61</xdr:row>
      <xdr:rowOff>166388</xdr:rowOff>
    </xdr:to>
    <xdr:sp macro="" textlink="">
      <xdr:nvSpPr>
        <xdr:cNvPr id="337" name="楕円 336"/>
        <xdr:cNvSpPr/>
      </xdr:nvSpPr>
      <xdr:spPr>
        <a:xfrm>
          <a:off x="16129000" y="10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151165</xdr:rowOff>
    </xdr:from>
    <xdr:ext cx="736600" cy="259045"/>
    <xdr:sp macro="" textlink="">
      <xdr:nvSpPr>
        <xdr:cNvPr id="338" name="テキスト ボックス 337"/>
        <xdr:cNvSpPr txBox="1"/>
      </xdr:nvSpPr>
      <xdr:spPr>
        <a:xfrm>
          <a:off x="15798800" y="10609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15149</xdr:rowOff>
    </xdr:from>
    <xdr:to>
      <xdr:col>73</xdr:col>
      <xdr:colOff>44450</xdr:colOff>
      <xdr:row>61</xdr:row>
      <xdr:rowOff>116749</xdr:rowOff>
    </xdr:to>
    <xdr:sp macro="" textlink="">
      <xdr:nvSpPr>
        <xdr:cNvPr id="339" name="楕円 338"/>
        <xdr:cNvSpPr/>
      </xdr:nvSpPr>
      <xdr:spPr>
        <a:xfrm>
          <a:off x="15240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101526</xdr:rowOff>
    </xdr:from>
    <xdr:ext cx="762000" cy="259045"/>
    <xdr:sp macro="" textlink="">
      <xdr:nvSpPr>
        <xdr:cNvPr id="340" name="テキスト ボックス 339"/>
        <xdr:cNvSpPr txBox="1"/>
      </xdr:nvSpPr>
      <xdr:spPr>
        <a:xfrm>
          <a:off x="14909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146268</xdr:rowOff>
    </xdr:from>
    <xdr:to>
      <xdr:col>68</xdr:col>
      <xdr:colOff>203200</xdr:colOff>
      <xdr:row>61</xdr:row>
      <xdr:rowOff>76418</xdr:rowOff>
    </xdr:to>
    <xdr:sp macro="" textlink="">
      <xdr:nvSpPr>
        <xdr:cNvPr id="341" name="楕円 340"/>
        <xdr:cNvSpPr/>
      </xdr:nvSpPr>
      <xdr:spPr>
        <a:xfrm>
          <a:off x="14351000" y="104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61195</xdr:rowOff>
    </xdr:from>
    <xdr:ext cx="762000" cy="259045"/>
    <xdr:sp macro="" textlink="">
      <xdr:nvSpPr>
        <xdr:cNvPr id="342" name="テキスト ボックス 341"/>
        <xdr:cNvSpPr txBox="1"/>
      </xdr:nvSpPr>
      <xdr:spPr>
        <a:xfrm>
          <a:off x="14020800" y="105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147991</xdr:rowOff>
    </xdr:from>
    <xdr:to>
      <xdr:col>64</xdr:col>
      <xdr:colOff>152400</xdr:colOff>
      <xdr:row>61</xdr:row>
      <xdr:rowOff>78141</xdr:rowOff>
    </xdr:to>
    <xdr:sp macro="" textlink="">
      <xdr:nvSpPr>
        <xdr:cNvPr id="343" name="楕円 342"/>
        <xdr:cNvSpPr/>
      </xdr:nvSpPr>
      <xdr:spPr>
        <a:xfrm>
          <a:off x="13462000" y="104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62918</xdr:rowOff>
    </xdr:from>
    <xdr:ext cx="762000" cy="259045"/>
    <xdr:sp macro="" textlink="">
      <xdr:nvSpPr>
        <xdr:cNvPr id="344" name="テキスト ボックス 343"/>
        <xdr:cNvSpPr txBox="1"/>
      </xdr:nvSpPr>
      <xdr:spPr>
        <a:xfrm>
          <a:off x="13131800" y="105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以前からの起債抑制策により、実質公債費比率は早期健全化基準の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今後も、事業計画の優先順位をつけるなどし良好な状態の維持に努める。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98044</xdr:rowOff>
    </xdr:to>
    <xdr:cxnSp macro="">
      <xdr:nvCxnSpPr>
        <xdr:cNvPr id="375" name="直線コネクタ 374"/>
        <xdr:cNvCxnSpPr/>
      </xdr:nvCxnSpPr>
      <xdr:spPr>
        <a:xfrm>
          <a:off x="16179800" y="69222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64262</xdr:rowOff>
    </xdr:to>
    <xdr:cxnSp macro="">
      <xdr:nvCxnSpPr>
        <xdr:cNvPr id="378" name="直線コネクタ 377"/>
        <xdr:cNvCxnSpPr/>
      </xdr:nvCxnSpPr>
      <xdr:spPr>
        <a:xfrm>
          <a:off x="15290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98044</xdr:rowOff>
    </xdr:to>
    <xdr:cxnSp macro="">
      <xdr:nvCxnSpPr>
        <xdr:cNvPr id="381" name="直線コネクタ 380"/>
        <xdr:cNvCxnSpPr/>
      </xdr:nvCxnSpPr>
      <xdr:spPr>
        <a:xfrm flipV="1">
          <a:off x="14401800" y="69222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127000</xdr:rowOff>
    </xdr:to>
    <xdr:cxnSp macro="">
      <xdr:nvCxnSpPr>
        <xdr:cNvPr id="384" name="直線コネクタ 383"/>
        <xdr:cNvCxnSpPr/>
      </xdr:nvCxnSpPr>
      <xdr:spPr>
        <a:xfrm flipV="1">
          <a:off x="13512800" y="695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4" name="楕円 393"/>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5"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396" name="楕円 395"/>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397" name="テキスト ボックス 396"/>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398" name="楕円 397"/>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399" name="テキスト ボックス 398"/>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0" name="楕円 399"/>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1" name="テキスト ボックス 400"/>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2" name="楕円 40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3" name="テキスト ボックス 40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今後も義務的経費の削減を進め、財政の健全化の維持に努める。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職員の年齢構成が比較的高いため、人口一人当たりの決算額が類似団体平均を上回っている。平成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年度以降は、新たな定員管理計画及び行政評価システムを活用し適正な職員数及び職員構成に努め、事業のスリム化・効率化を図る。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127000</xdr:rowOff>
    </xdr:to>
    <xdr:cxnSp macro="">
      <xdr:nvCxnSpPr>
        <xdr:cNvPr id="64" name="直線コネクタ 63"/>
        <xdr:cNvCxnSpPr/>
      </xdr:nvCxnSpPr>
      <xdr:spPr>
        <a:xfrm>
          <a:off x="3987800" y="61894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17272</xdr:rowOff>
    </xdr:to>
    <xdr:cxnSp macro="">
      <xdr:nvCxnSpPr>
        <xdr:cNvPr id="67" name="直線コネクタ 66"/>
        <xdr:cNvCxnSpPr/>
      </xdr:nvCxnSpPr>
      <xdr:spPr>
        <a:xfrm>
          <a:off x="3098800" y="60706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133858</xdr:rowOff>
    </xdr:to>
    <xdr:cxnSp macro="">
      <xdr:nvCxnSpPr>
        <xdr:cNvPr id="70" name="直線コネクタ 69"/>
        <xdr:cNvCxnSpPr/>
      </xdr:nvCxnSpPr>
      <xdr:spPr>
        <a:xfrm flipV="1">
          <a:off x="2209800" y="6070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49276</xdr:rowOff>
    </xdr:to>
    <xdr:cxnSp macro="">
      <xdr:nvCxnSpPr>
        <xdr:cNvPr id="73" name="直線コネクタ 72"/>
        <xdr:cNvCxnSpPr/>
      </xdr:nvCxnSpPr>
      <xdr:spPr>
        <a:xfrm flipV="1">
          <a:off x="1320800" y="6134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定員管理計画により運転手、調理員等の技能労務職を減らしてその業務は委託料として民間に委託している。その他の経常的な消耗品費などは予算編成時において前年度を上回らないように編成し削減に努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143002</xdr:rowOff>
    </xdr:to>
    <xdr:cxnSp macro="">
      <xdr:nvCxnSpPr>
        <xdr:cNvPr id="122" name="直線コネクタ 121"/>
        <xdr:cNvCxnSpPr/>
      </xdr:nvCxnSpPr>
      <xdr:spPr>
        <a:xfrm flipV="1">
          <a:off x="15671800" y="2979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143002</xdr:rowOff>
    </xdr:to>
    <xdr:cxnSp macro="">
      <xdr:nvCxnSpPr>
        <xdr:cNvPr id="125" name="直線コネクタ 124"/>
        <xdr:cNvCxnSpPr/>
      </xdr:nvCxnSpPr>
      <xdr:spPr>
        <a:xfrm>
          <a:off x="14782800" y="2975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60706</xdr:rowOff>
    </xdr:to>
    <xdr:cxnSp macro="">
      <xdr:nvCxnSpPr>
        <xdr:cNvPr id="128" name="直線コネクタ 127"/>
        <xdr:cNvCxnSpPr/>
      </xdr:nvCxnSpPr>
      <xdr:spPr>
        <a:xfrm>
          <a:off x="13893800" y="2915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69850</xdr:rowOff>
    </xdr:to>
    <xdr:cxnSp macro="">
      <xdr:nvCxnSpPr>
        <xdr:cNvPr id="131" name="直線コネクタ 130"/>
        <xdr:cNvCxnSpPr/>
      </xdr:nvCxnSpPr>
      <xdr:spPr>
        <a:xfrm flipV="1">
          <a:off x="13004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2" name="物件費該当値テキスト"/>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高齢化により老人福祉部門の費用増加が懸念されるが、乳幼児、児童福祉部門の費用は少子高齢化により減少している。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38100</xdr:rowOff>
    </xdr:to>
    <xdr:cxnSp macro="">
      <xdr:nvCxnSpPr>
        <xdr:cNvPr id="182" name="直線コネクタ 181"/>
        <xdr:cNvCxnSpPr/>
      </xdr:nvCxnSpPr>
      <xdr:spPr>
        <a:xfrm flipV="1">
          <a:off x="3987800" y="928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152400</xdr:rowOff>
    </xdr:to>
    <xdr:cxnSp macro="">
      <xdr:nvCxnSpPr>
        <xdr:cNvPr id="185" name="直線コネクタ 184"/>
        <xdr:cNvCxnSpPr/>
      </xdr:nvCxnSpPr>
      <xdr:spPr>
        <a:xfrm flipV="1">
          <a:off x="3098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152400</xdr:rowOff>
    </xdr:to>
    <xdr:cxnSp macro="">
      <xdr:nvCxnSpPr>
        <xdr:cNvPr id="188" name="直線コネクタ 187"/>
        <xdr:cNvCxnSpPr/>
      </xdr:nvCxnSpPr>
      <xdr:spPr>
        <a:xfrm>
          <a:off x="2209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114300</xdr:rowOff>
    </xdr:to>
    <xdr:cxnSp macro="">
      <xdr:nvCxnSpPr>
        <xdr:cNvPr id="191" name="直線コネクタ 190"/>
        <xdr:cNvCxnSpPr/>
      </xdr:nvCxnSpPr>
      <xdr:spPr>
        <a:xfrm>
          <a:off x="1320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1" name="楕円 200"/>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2"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5" name="楕円 204"/>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6" name="テキスト ボックス 205"/>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07" name="楕円 206"/>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08" name="テキスト ボックス 207"/>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09" name="楕円 208"/>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0" name="テキスト ボックス 209"/>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これは下水道事業特別会計等への施設整備事業に関する繰出金が主なものであり、平成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年度までは増加傾向であった。それ以降については、使用料の見直しなどを早急に実施し、一般会計からの繰出金の圧縮を図る。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131572</xdr:rowOff>
    </xdr:from>
    <xdr:to>
      <xdr:col>82</xdr:col>
      <xdr:colOff>107950</xdr:colOff>
      <xdr:row>60</xdr:row>
      <xdr:rowOff>12700</xdr:rowOff>
    </xdr:to>
    <xdr:cxnSp macro="">
      <xdr:nvCxnSpPr>
        <xdr:cNvPr id="240" name="直線コネクタ 239"/>
        <xdr:cNvCxnSpPr/>
      </xdr:nvCxnSpPr>
      <xdr:spPr>
        <a:xfrm flipV="1">
          <a:off x="15671800" y="100756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12700</xdr:rowOff>
    </xdr:to>
    <xdr:cxnSp macro="">
      <xdr:nvCxnSpPr>
        <xdr:cNvPr id="243" name="直線コネクタ 242"/>
        <xdr:cNvCxnSpPr/>
      </xdr:nvCxnSpPr>
      <xdr:spPr>
        <a:xfrm>
          <a:off x="14782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78994</xdr:rowOff>
    </xdr:from>
    <xdr:to>
      <xdr:col>73</xdr:col>
      <xdr:colOff>180975</xdr:colOff>
      <xdr:row>59</xdr:row>
      <xdr:rowOff>161290</xdr:rowOff>
    </xdr:to>
    <xdr:cxnSp macro="">
      <xdr:nvCxnSpPr>
        <xdr:cNvPr id="246" name="直線コネクタ 245"/>
        <xdr:cNvCxnSpPr/>
      </xdr:nvCxnSpPr>
      <xdr:spPr>
        <a:xfrm>
          <a:off x="13893800" y="101945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78994</xdr:rowOff>
    </xdr:from>
    <xdr:to>
      <xdr:col>69</xdr:col>
      <xdr:colOff>92075</xdr:colOff>
      <xdr:row>60</xdr:row>
      <xdr:rowOff>149860</xdr:rowOff>
    </xdr:to>
    <xdr:cxnSp macro="">
      <xdr:nvCxnSpPr>
        <xdr:cNvPr id="249" name="直線コネクタ 248"/>
        <xdr:cNvCxnSpPr/>
      </xdr:nvCxnSpPr>
      <xdr:spPr>
        <a:xfrm flipV="1">
          <a:off x="13004800" y="101945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59" name="楕円 258"/>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0" name="その他該当値テキスト"/>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1" name="楕円 260"/>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2" name="テキスト ボックス 261"/>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3" name="楕円 262"/>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4" name="テキスト ボックス 263"/>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28194</xdr:rowOff>
    </xdr:from>
    <xdr:to>
      <xdr:col>69</xdr:col>
      <xdr:colOff>142875</xdr:colOff>
      <xdr:row>59</xdr:row>
      <xdr:rowOff>129794</xdr:rowOff>
    </xdr:to>
    <xdr:sp macro="" textlink="">
      <xdr:nvSpPr>
        <xdr:cNvPr id="265" name="楕円 264"/>
        <xdr:cNvSpPr/>
      </xdr:nvSpPr>
      <xdr:spPr>
        <a:xfrm>
          <a:off x="138430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114571</xdr:rowOff>
    </xdr:from>
    <xdr:ext cx="762000" cy="259045"/>
    <xdr:sp macro="" textlink="">
      <xdr:nvSpPr>
        <xdr:cNvPr id="266" name="テキスト ボックス 265"/>
        <xdr:cNvSpPr txBox="1"/>
      </xdr:nvSpPr>
      <xdr:spPr>
        <a:xfrm>
          <a:off x="13512800" y="1023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67" name="楕円 266"/>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68" name="テキスト ボックス 267"/>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うち、村単独補助金は毎年度行政改革推進委員会に諮問し、見直しを行っているが、その他の部分は一部事務組合や各種協議会などへの負担金であり、これらについても加入するメリット等を検討し、削減できる部分は削減を検討す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99568</xdr:rowOff>
    </xdr:to>
    <xdr:cxnSp macro="">
      <xdr:nvCxnSpPr>
        <xdr:cNvPr id="298" name="直線コネクタ 297"/>
        <xdr:cNvCxnSpPr/>
      </xdr:nvCxnSpPr>
      <xdr:spPr>
        <a:xfrm flipV="1">
          <a:off x="15671800" y="6578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99568</xdr:rowOff>
    </xdr:to>
    <xdr:cxnSp macro="">
      <xdr:nvCxnSpPr>
        <xdr:cNvPr id="301" name="直線コネクタ 300"/>
        <xdr:cNvCxnSpPr/>
      </xdr:nvCxnSpPr>
      <xdr:spPr>
        <a:xfrm>
          <a:off x="14782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8128</xdr:rowOff>
    </xdr:to>
    <xdr:cxnSp macro="">
      <xdr:nvCxnSpPr>
        <xdr:cNvPr id="304" name="直線コネクタ 303"/>
        <xdr:cNvCxnSpPr/>
      </xdr:nvCxnSpPr>
      <xdr:spPr>
        <a:xfrm>
          <a:off x="13893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42418</xdr:rowOff>
    </xdr:to>
    <xdr:cxnSp macro="">
      <xdr:nvCxnSpPr>
        <xdr:cNvPr id="307" name="直線コネクタ 306"/>
        <xdr:cNvCxnSpPr/>
      </xdr:nvCxnSpPr>
      <xdr:spPr>
        <a:xfrm>
          <a:off x="13004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17" name="楕円 316"/>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18"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19" name="楕円 318"/>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0" name="テキスト ボックス 319"/>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1" name="楕円 320"/>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2" name="テキスト ボックス 321"/>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3" name="楕円 322"/>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4" name="テキスト ボックス 32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普通会計における公債費のピークは過ぎたが、起債管理については中長期的な見直しを立てながら起債管理を行う。</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73660</xdr:rowOff>
    </xdr:to>
    <xdr:cxnSp macro="">
      <xdr:nvCxnSpPr>
        <xdr:cNvPr id="358" name="直線コネクタ 357"/>
        <xdr:cNvCxnSpPr/>
      </xdr:nvCxnSpPr>
      <xdr:spPr>
        <a:xfrm>
          <a:off x="3987800" y="128905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31750</xdr:rowOff>
    </xdr:to>
    <xdr:cxnSp macro="">
      <xdr:nvCxnSpPr>
        <xdr:cNvPr id="361" name="直線コネクタ 360"/>
        <xdr:cNvCxnSpPr/>
      </xdr:nvCxnSpPr>
      <xdr:spPr>
        <a:xfrm>
          <a:off x="3098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165100</xdr:rowOff>
    </xdr:to>
    <xdr:cxnSp macro="">
      <xdr:nvCxnSpPr>
        <xdr:cNvPr id="364" name="直線コネクタ 363"/>
        <xdr:cNvCxnSpPr/>
      </xdr:nvCxnSpPr>
      <xdr:spPr>
        <a:xfrm>
          <a:off x="2209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157480</xdr:rowOff>
    </xdr:to>
    <xdr:cxnSp macro="">
      <xdr:nvCxnSpPr>
        <xdr:cNvPr id="367" name="直線コネクタ 366"/>
        <xdr:cNvCxnSpPr/>
      </xdr:nvCxnSpPr>
      <xdr:spPr>
        <a:xfrm flipV="1">
          <a:off x="1320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77" name="楕円 376"/>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78" name="公債費該当値テキスト"/>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9" name="楕円 37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0" name="テキスト ボックス 37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81" name="楕円 380"/>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82" name="テキスト ボックス 381"/>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83" name="楕円 382"/>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84" name="テキスト ボックス 383"/>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5" name="楕円 384"/>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86" name="テキスト ボックス 385"/>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今年度の普通建設事業費は、村道改良・補修工事などの単独事業や社総金を財源とした補助事業を実施した。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今後、ラジオ難聴解消事業に係る工事などが計画されており、第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次振興計画に基づきながら事業の終点化をさらに進め、効果的な事業の実施に努める。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74422</xdr:rowOff>
    </xdr:from>
    <xdr:to>
      <xdr:col>82</xdr:col>
      <xdr:colOff>107950</xdr:colOff>
      <xdr:row>79</xdr:row>
      <xdr:rowOff>19558</xdr:rowOff>
    </xdr:to>
    <xdr:cxnSp macro="">
      <xdr:nvCxnSpPr>
        <xdr:cNvPr id="417" name="直線コネクタ 416"/>
        <xdr:cNvCxnSpPr/>
      </xdr:nvCxnSpPr>
      <xdr:spPr>
        <a:xfrm flipV="1">
          <a:off x="15671800" y="13447522"/>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19558</xdr:rowOff>
    </xdr:to>
    <xdr:cxnSp macro="">
      <xdr:nvCxnSpPr>
        <xdr:cNvPr id="420" name="直線コネクタ 419"/>
        <xdr:cNvCxnSpPr/>
      </xdr:nvCxnSpPr>
      <xdr:spPr>
        <a:xfrm>
          <a:off x="14782800" y="134269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53848</xdr:rowOff>
    </xdr:to>
    <xdr:cxnSp macro="">
      <xdr:nvCxnSpPr>
        <xdr:cNvPr id="423" name="直線コネクタ 422"/>
        <xdr:cNvCxnSpPr/>
      </xdr:nvCxnSpPr>
      <xdr:spPr>
        <a:xfrm>
          <a:off x="13893800" y="133126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113285</xdr:rowOff>
    </xdr:to>
    <xdr:cxnSp macro="">
      <xdr:nvCxnSpPr>
        <xdr:cNvPr id="426" name="直線コネクタ 425"/>
        <xdr:cNvCxnSpPr/>
      </xdr:nvCxnSpPr>
      <xdr:spPr>
        <a:xfrm flipV="1">
          <a:off x="13004800" y="133126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23622</xdr:rowOff>
    </xdr:from>
    <xdr:to>
      <xdr:col>82</xdr:col>
      <xdr:colOff>158750</xdr:colOff>
      <xdr:row>78</xdr:row>
      <xdr:rowOff>125222</xdr:rowOff>
    </xdr:to>
    <xdr:sp macro="" textlink="">
      <xdr:nvSpPr>
        <xdr:cNvPr id="436" name="楕円 435"/>
        <xdr:cNvSpPr/>
      </xdr:nvSpPr>
      <xdr:spPr>
        <a:xfrm>
          <a:off x="164592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167149</xdr:rowOff>
    </xdr:from>
    <xdr:ext cx="762000" cy="259045"/>
    <xdr:sp macro="" textlink="">
      <xdr:nvSpPr>
        <xdr:cNvPr id="437" name="公債費以外該当値テキスト"/>
        <xdr:cNvSpPr txBox="1"/>
      </xdr:nvSpPr>
      <xdr:spPr>
        <a:xfrm>
          <a:off x="16598900" y="1336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38" name="楕円 437"/>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39" name="テキスト ボックス 438"/>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0" name="楕円 439"/>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41" name="テキスト ボックス 440"/>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2" name="楕円 441"/>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44" name="楕円 443"/>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45" name="テキスト ボックス 444"/>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12262</xdr:rowOff>
    </xdr:from>
    <xdr:to>
      <xdr:col>29</xdr:col>
      <xdr:colOff>127000</xdr:colOff>
      <xdr:row>17</xdr:row>
      <xdr:rowOff>22204</xdr:rowOff>
    </xdr:to>
    <xdr:cxnSp macro="">
      <xdr:nvCxnSpPr>
        <xdr:cNvPr id="49" name="直線コネクタ 48"/>
        <xdr:cNvCxnSpPr/>
      </xdr:nvCxnSpPr>
      <xdr:spPr bwMode="auto">
        <a:xfrm flipV="1">
          <a:off x="5003800" y="2974537"/>
          <a:ext cx="647700" cy="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22204</xdr:rowOff>
    </xdr:from>
    <xdr:to>
      <xdr:col>26</xdr:col>
      <xdr:colOff>50800</xdr:colOff>
      <xdr:row>17</xdr:row>
      <xdr:rowOff>40063</xdr:rowOff>
    </xdr:to>
    <xdr:cxnSp macro="">
      <xdr:nvCxnSpPr>
        <xdr:cNvPr id="52" name="直線コネクタ 51"/>
        <xdr:cNvCxnSpPr/>
      </xdr:nvCxnSpPr>
      <xdr:spPr bwMode="auto">
        <a:xfrm flipV="1">
          <a:off x="4305300" y="2984479"/>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40063</xdr:rowOff>
    </xdr:from>
    <xdr:to>
      <xdr:col>22</xdr:col>
      <xdr:colOff>114300</xdr:colOff>
      <xdr:row>17</xdr:row>
      <xdr:rowOff>53156</xdr:rowOff>
    </xdr:to>
    <xdr:cxnSp macro="">
      <xdr:nvCxnSpPr>
        <xdr:cNvPr id="55" name="直線コネクタ 54"/>
        <xdr:cNvCxnSpPr/>
      </xdr:nvCxnSpPr>
      <xdr:spPr bwMode="auto">
        <a:xfrm flipV="1">
          <a:off x="3606800" y="3002338"/>
          <a:ext cx="698500" cy="1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49775</xdr:rowOff>
    </xdr:from>
    <xdr:to>
      <xdr:col>18</xdr:col>
      <xdr:colOff>177800</xdr:colOff>
      <xdr:row>17</xdr:row>
      <xdr:rowOff>53156</xdr:rowOff>
    </xdr:to>
    <xdr:cxnSp macro="">
      <xdr:nvCxnSpPr>
        <xdr:cNvPr id="58" name="直線コネクタ 57"/>
        <xdr:cNvCxnSpPr/>
      </xdr:nvCxnSpPr>
      <xdr:spPr bwMode="auto">
        <a:xfrm>
          <a:off x="2908300" y="3012050"/>
          <a:ext cx="698500" cy="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132912</xdr:rowOff>
    </xdr:from>
    <xdr:to>
      <xdr:col>29</xdr:col>
      <xdr:colOff>177800</xdr:colOff>
      <xdr:row>17</xdr:row>
      <xdr:rowOff>63062</xdr:rowOff>
    </xdr:to>
    <xdr:sp macro="" textlink="">
      <xdr:nvSpPr>
        <xdr:cNvPr id="68" name="楕円 67"/>
        <xdr:cNvSpPr/>
      </xdr:nvSpPr>
      <xdr:spPr bwMode="auto">
        <a:xfrm>
          <a:off x="5600700" y="292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149439</xdr:rowOff>
    </xdr:from>
    <xdr:ext cx="762000" cy="259045"/>
    <xdr:sp macro="" textlink="">
      <xdr:nvSpPr>
        <xdr:cNvPr id="69" name="人口1人当たり決算額の推移該当値テキスト130"/>
        <xdr:cNvSpPr txBox="1"/>
      </xdr:nvSpPr>
      <xdr:spPr>
        <a:xfrm>
          <a:off x="5740400" y="276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142854</xdr:rowOff>
    </xdr:from>
    <xdr:to>
      <xdr:col>26</xdr:col>
      <xdr:colOff>101600</xdr:colOff>
      <xdr:row>17</xdr:row>
      <xdr:rowOff>73004</xdr:rowOff>
    </xdr:to>
    <xdr:sp macro="" textlink="">
      <xdr:nvSpPr>
        <xdr:cNvPr id="70" name="楕円 69"/>
        <xdr:cNvSpPr/>
      </xdr:nvSpPr>
      <xdr:spPr bwMode="auto">
        <a:xfrm>
          <a:off x="49530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83181</xdr:rowOff>
    </xdr:from>
    <xdr:ext cx="736600" cy="259045"/>
    <xdr:sp macro="" textlink="">
      <xdr:nvSpPr>
        <xdr:cNvPr id="71" name="テキスト ボックス 70"/>
        <xdr:cNvSpPr txBox="1"/>
      </xdr:nvSpPr>
      <xdr:spPr>
        <a:xfrm>
          <a:off x="4622800" y="270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160713</xdr:rowOff>
    </xdr:from>
    <xdr:to>
      <xdr:col>22</xdr:col>
      <xdr:colOff>165100</xdr:colOff>
      <xdr:row>17</xdr:row>
      <xdr:rowOff>90863</xdr:rowOff>
    </xdr:to>
    <xdr:sp macro="" textlink="">
      <xdr:nvSpPr>
        <xdr:cNvPr id="72" name="楕円 71"/>
        <xdr:cNvSpPr/>
      </xdr:nvSpPr>
      <xdr:spPr bwMode="auto">
        <a:xfrm>
          <a:off x="42545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101040</xdr:rowOff>
    </xdr:from>
    <xdr:ext cx="762000" cy="259045"/>
    <xdr:sp macro="" textlink="">
      <xdr:nvSpPr>
        <xdr:cNvPr id="73" name="テキスト ボックス 72"/>
        <xdr:cNvSpPr txBox="1"/>
      </xdr:nvSpPr>
      <xdr:spPr>
        <a:xfrm>
          <a:off x="39243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2356</xdr:rowOff>
    </xdr:from>
    <xdr:to>
      <xdr:col>19</xdr:col>
      <xdr:colOff>38100</xdr:colOff>
      <xdr:row>17</xdr:row>
      <xdr:rowOff>103956</xdr:rowOff>
    </xdr:to>
    <xdr:sp macro="" textlink="">
      <xdr:nvSpPr>
        <xdr:cNvPr id="74" name="楕円 73"/>
        <xdr:cNvSpPr/>
      </xdr:nvSpPr>
      <xdr:spPr bwMode="auto">
        <a:xfrm>
          <a:off x="3556000" y="296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114133</xdr:rowOff>
    </xdr:from>
    <xdr:ext cx="762000" cy="259045"/>
    <xdr:sp macro="" textlink="">
      <xdr:nvSpPr>
        <xdr:cNvPr id="75" name="テキスト ボックス 74"/>
        <xdr:cNvSpPr txBox="1"/>
      </xdr:nvSpPr>
      <xdr:spPr>
        <a:xfrm>
          <a:off x="3225800" y="273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170425</xdr:rowOff>
    </xdr:from>
    <xdr:to>
      <xdr:col>15</xdr:col>
      <xdr:colOff>101600</xdr:colOff>
      <xdr:row>17</xdr:row>
      <xdr:rowOff>100575</xdr:rowOff>
    </xdr:to>
    <xdr:sp macro="" textlink="">
      <xdr:nvSpPr>
        <xdr:cNvPr id="76" name="楕円 75"/>
        <xdr:cNvSpPr/>
      </xdr:nvSpPr>
      <xdr:spPr bwMode="auto">
        <a:xfrm>
          <a:off x="2857500" y="296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110752</xdr:rowOff>
    </xdr:from>
    <xdr:ext cx="762000" cy="259045"/>
    <xdr:sp macro="" textlink="">
      <xdr:nvSpPr>
        <xdr:cNvPr id="77" name="テキスト ボックス 76"/>
        <xdr:cNvSpPr txBox="1"/>
      </xdr:nvSpPr>
      <xdr:spPr>
        <a:xfrm>
          <a:off x="2527300" y="27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191895</xdr:rowOff>
    </xdr:from>
    <xdr:to>
      <xdr:col>29</xdr:col>
      <xdr:colOff>127000</xdr:colOff>
      <xdr:row>35</xdr:row>
      <xdr:rowOff>232389</xdr:rowOff>
    </xdr:to>
    <xdr:cxnSp macro="">
      <xdr:nvCxnSpPr>
        <xdr:cNvPr id="108" name="直線コネクタ 107"/>
        <xdr:cNvCxnSpPr/>
      </xdr:nvCxnSpPr>
      <xdr:spPr bwMode="auto">
        <a:xfrm flipV="1">
          <a:off x="5003800" y="6802245"/>
          <a:ext cx="6477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176672</xdr:rowOff>
    </xdr:from>
    <xdr:ext cx="762000" cy="259045"/>
    <xdr:sp macro="" textlink="">
      <xdr:nvSpPr>
        <xdr:cNvPr id="109" name="人口1人当たり決算額の推移平均値テキスト445"/>
        <xdr:cNvSpPr txBox="1"/>
      </xdr:nvSpPr>
      <xdr:spPr>
        <a:xfrm>
          <a:off x="5740400" y="6787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232389</xdr:rowOff>
    </xdr:from>
    <xdr:to>
      <xdr:col>26</xdr:col>
      <xdr:colOff>50800</xdr:colOff>
      <xdr:row>35</xdr:row>
      <xdr:rowOff>267813</xdr:rowOff>
    </xdr:to>
    <xdr:cxnSp macro="">
      <xdr:nvCxnSpPr>
        <xdr:cNvPr id="111" name="直線コネクタ 110"/>
        <xdr:cNvCxnSpPr/>
      </xdr:nvCxnSpPr>
      <xdr:spPr bwMode="auto">
        <a:xfrm flipV="1">
          <a:off x="4305300" y="6842739"/>
          <a:ext cx="698500" cy="3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257302</xdr:rowOff>
    </xdr:from>
    <xdr:to>
      <xdr:col>22</xdr:col>
      <xdr:colOff>114300</xdr:colOff>
      <xdr:row>35</xdr:row>
      <xdr:rowOff>267813</xdr:rowOff>
    </xdr:to>
    <xdr:cxnSp macro="">
      <xdr:nvCxnSpPr>
        <xdr:cNvPr id="114" name="直線コネクタ 113"/>
        <xdr:cNvCxnSpPr/>
      </xdr:nvCxnSpPr>
      <xdr:spPr bwMode="auto">
        <a:xfrm>
          <a:off x="3606800" y="6867652"/>
          <a:ext cx="6985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241414</xdr:rowOff>
    </xdr:from>
    <xdr:to>
      <xdr:col>18</xdr:col>
      <xdr:colOff>177800</xdr:colOff>
      <xdr:row>35</xdr:row>
      <xdr:rowOff>257302</xdr:rowOff>
    </xdr:to>
    <xdr:cxnSp macro="">
      <xdr:nvCxnSpPr>
        <xdr:cNvPr id="117" name="直線コネクタ 116"/>
        <xdr:cNvCxnSpPr/>
      </xdr:nvCxnSpPr>
      <xdr:spPr bwMode="auto">
        <a:xfrm>
          <a:off x="2908300" y="6851764"/>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141095</xdr:rowOff>
    </xdr:from>
    <xdr:to>
      <xdr:col>29</xdr:col>
      <xdr:colOff>177800</xdr:colOff>
      <xdr:row>35</xdr:row>
      <xdr:rowOff>242695</xdr:rowOff>
    </xdr:to>
    <xdr:sp macro="" textlink="">
      <xdr:nvSpPr>
        <xdr:cNvPr id="127" name="楕円 126"/>
        <xdr:cNvSpPr/>
      </xdr:nvSpPr>
      <xdr:spPr bwMode="auto">
        <a:xfrm>
          <a:off x="5600700" y="6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329072</xdr:rowOff>
    </xdr:from>
    <xdr:ext cx="762000" cy="259045"/>
    <xdr:sp macro="" textlink="">
      <xdr:nvSpPr>
        <xdr:cNvPr id="128" name="人口1人当たり決算額の推移該当値テキスト445"/>
        <xdr:cNvSpPr txBox="1"/>
      </xdr:nvSpPr>
      <xdr:spPr>
        <a:xfrm>
          <a:off x="5740400" y="6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181589</xdr:rowOff>
    </xdr:from>
    <xdr:to>
      <xdr:col>26</xdr:col>
      <xdr:colOff>101600</xdr:colOff>
      <xdr:row>35</xdr:row>
      <xdr:rowOff>283189</xdr:rowOff>
    </xdr:to>
    <xdr:sp macro="" textlink="">
      <xdr:nvSpPr>
        <xdr:cNvPr id="129" name="楕円 128"/>
        <xdr:cNvSpPr/>
      </xdr:nvSpPr>
      <xdr:spPr bwMode="auto">
        <a:xfrm>
          <a:off x="4953000" y="679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267966</xdr:rowOff>
    </xdr:from>
    <xdr:ext cx="736600" cy="259045"/>
    <xdr:sp macro="" textlink="">
      <xdr:nvSpPr>
        <xdr:cNvPr id="130" name="テキスト ボックス 129"/>
        <xdr:cNvSpPr txBox="1"/>
      </xdr:nvSpPr>
      <xdr:spPr>
        <a:xfrm>
          <a:off x="4622800" y="687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217013</xdr:rowOff>
    </xdr:from>
    <xdr:to>
      <xdr:col>22</xdr:col>
      <xdr:colOff>165100</xdr:colOff>
      <xdr:row>35</xdr:row>
      <xdr:rowOff>318613</xdr:rowOff>
    </xdr:to>
    <xdr:sp macro="" textlink="">
      <xdr:nvSpPr>
        <xdr:cNvPr id="131" name="楕円 130"/>
        <xdr:cNvSpPr/>
      </xdr:nvSpPr>
      <xdr:spPr bwMode="auto">
        <a:xfrm>
          <a:off x="4254500" y="682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303390</xdr:rowOff>
    </xdr:from>
    <xdr:ext cx="762000" cy="259045"/>
    <xdr:sp macro="" textlink="">
      <xdr:nvSpPr>
        <xdr:cNvPr id="132" name="テキスト ボックス 131"/>
        <xdr:cNvSpPr txBox="1"/>
      </xdr:nvSpPr>
      <xdr:spPr>
        <a:xfrm>
          <a:off x="3924300" y="69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206502</xdr:rowOff>
    </xdr:from>
    <xdr:to>
      <xdr:col>19</xdr:col>
      <xdr:colOff>38100</xdr:colOff>
      <xdr:row>35</xdr:row>
      <xdr:rowOff>308102</xdr:rowOff>
    </xdr:to>
    <xdr:sp macro="" textlink="">
      <xdr:nvSpPr>
        <xdr:cNvPr id="133" name="楕円 132"/>
        <xdr:cNvSpPr/>
      </xdr:nvSpPr>
      <xdr:spPr bwMode="auto">
        <a:xfrm>
          <a:off x="35560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292879</xdr:rowOff>
    </xdr:from>
    <xdr:ext cx="762000" cy="259045"/>
    <xdr:sp macro="" textlink="">
      <xdr:nvSpPr>
        <xdr:cNvPr id="134" name="テキスト ボックス 133"/>
        <xdr:cNvSpPr txBox="1"/>
      </xdr:nvSpPr>
      <xdr:spPr>
        <a:xfrm>
          <a:off x="3225800" y="690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190614</xdr:rowOff>
    </xdr:from>
    <xdr:to>
      <xdr:col>15</xdr:col>
      <xdr:colOff>101600</xdr:colOff>
      <xdr:row>35</xdr:row>
      <xdr:rowOff>292214</xdr:rowOff>
    </xdr:to>
    <xdr:sp macro="" textlink="">
      <xdr:nvSpPr>
        <xdr:cNvPr id="135" name="楕円 134"/>
        <xdr:cNvSpPr/>
      </xdr:nvSpPr>
      <xdr:spPr bwMode="auto">
        <a:xfrm>
          <a:off x="2857500" y="680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276991</xdr:rowOff>
    </xdr:from>
    <xdr:ext cx="762000" cy="259045"/>
    <xdr:sp macro="" textlink="">
      <xdr:nvSpPr>
        <xdr:cNvPr id="136" name="テキスト ボックス 135"/>
        <xdr:cNvSpPr txBox="1"/>
      </xdr:nvSpPr>
      <xdr:spPr>
        <a:xfrm>
          <a:off x="2527300" y="68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88386</xdr:rowOff>
    </xdr:from>
    <xdr:to>
      <xdr:col>24</xdr:col>
      <xdr:colOff>63500</xdr:colOff>
      <xdr:row>35</xdr:row>
      <xdr:rowOff>152140</xdr:rowOff>
    </xdr:to>
    <xdr:cxnSp macro="">
      <xdr:nvCxnSpPr>
        <xdr:cNvPr id="58" name="直線コネクタ 57"/>
        <xdr:cNvCxnSpPr/>
      </xdr:nvCxnSpPr>
      <xdr:spPr>
        <a:xfrm flipV="1">
          <a:off x="3797300" y="6089136"/>
          <a:ext cx="8382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152140</xdr:rowOff>
    </xdr:from>
    <xdr:to>
      <xdr:col>19</xdr:col>
      <xdr:colOff>177800</xdr:colOff>
      <xdr:row>36</xdr:row>
      <xdr:rowOff>25217</xdr:rowOff>
    </xdr:to>
    <xdr:cxnSp macro="">
      <xdr:nvCxnSpPr>
        <xdr:cNvPr id="61" name="直線コネクタ 60"/>
        <xdr:cNvCxnSpPr/>
      </xdr:nvCxnSpPr>
      <xdr:spPr>
        <a:xfrm flipV="1">
          <a:off x="2908300" y="6152890"/>
          <a:ext cx="8890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146777</xdr:rowOff>
    </xdr:from>
    <xdr:to>
      <xdr:col>15</xdr:col>
      <xdr:colOff>50800</xdr:colOff>
      <xdr:row>36</xdr:row>
      <xdr:rowOff>25217</xdr:rowOff>
    </xdr:to>
    <xdr:cxnSp macro="">
      <xdr:nvCxnSpPr>
        <xdr:cNvPr id="64" name="直線コネクタ 63"/>
        <xdr:cNvCxnSpPr/>
      </xdr:nvCxnSpPr>
      <xdr:spPr>
        <a:xfrm>
          <a:off x="2019300" y="6147527"/>
          <a:ext cx="889000" cy="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142800</xdr:rowOff>
    </xdr:from>
    <xdr:to>
      <xdr:col>10</xdr:col>
      <xdr:colOff>114300</xdr:colOff>
      <xdr:row>35</xdr:row>
      <xdr:rowOff>146777</xdr:rowOff>
    </xdr:to>
    <xdr:cxnSp macro="">
      <xdr:nvCxnSpPr>
        <xdr:cNvPr id="67" name="直線コネクタ 66"/>
        <xdr:cNvCxnSpPr/>
      </xdr:nvCxnSpPr>
      <xdr:spPr>
        <a:xfrm>
          <a:off x="1130300" y="614355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37586</xdr:rowOff>
    </xdr:from>
    <xdr:to>
      <xdr:col>24</xdr:col>
      <xdr:colOff>114300</xdr:colOff>
      <xdr:row>35</xdr:row>
      <xdr:rowOff>139186</xdr:rowOff>
    </xdr:to>
    <xdr:sp macro="" textlink="">
      <xdr:nvSpPr>
        <xdr:cNvPr id="77" name="楕円 76"/>
        <xdr:cNvSpPr/>
      </xdr:nvSpPr>
      <xdr:spPr>
        <a:xfrm>
          <a:off x="4584700" y="60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60463</xdr:rowOff>
    </xdr:from>
    <xdr:ext cx="599010" cy="259045"/>
    <xdr:sp macro="" textlink="">
      <xdr:nvSpPr>
        <xdr:cNvPr id="78" name="人件費該当値テキスト"/>
        <xdr:cNvSpPr txBox="1"/>
      </xdr:nvSpPr>
      <xdr:spPr>
        <a:xfrm>
          <a:off x="4686300" y="588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101340</xdr:rowOff>
    </xdr:from>
    <xdr:to>
      <xdr:col>20</xdr:col>
      <xdr:colOff>38100</xdr:colOff>
      <xdr:row>36</xdr:row>
      <xdr:rowOff>31490</xdr:rowOff>
    </xdr:to>
    <xdr:sp macro="" textlink="">
      <xdr:nvSpPr>
        <xdr:cNvPr id="79" name="楕円 78"/>
        <xdr:cNvSpPr/>
      </xdr:nvSpPr>
      <xdr:spPr>
        <a:xfrm>
          <a:off x="3746500" y="6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48017</xdr:rowOff>
    </xdr:from>
    <xdr:ext cx="599010" cy="259045"/>
    <xdr:sp macro="" textlink="">
      <xdr:nvSpPr>
        <xdr:cNvPr id="80" name="テキスト ボックス 79"/>
        <xdr:cNvSpPr txBox="1"/>
      </xdr:nvSpPr>
      <xdr:spPr>
        <a:xfrm>
          <a:off x="3497795" y="587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145867</xdr:rowOff>
    </xdr:from>
    <xdr:to>
      <xdr:col>15</xdr:col>
      <xdr:colOff>101600</xdr:colOff>
      <xdr:row>36</xdr:row>
      <xdr:rowOff>76017</xdr:rowOff>
    </xdr:to>
    <xdr:sp macro="" textlink="">
      <xdr:nvSpPr>
        <xdr:cNvPr id="81" name="楕円 80"/>
        <xdr:cNvSpPr/>
      </xdr:nvSpPr>
      <xdr:spPr>
        <a:xfrm>
          <a:off x="2857500" y="61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92544</xdr:rowOff>
    </xdr:from>
    <xdr:ext cx="599010" cy="259045"/>
    <xdr:sp macro="" textlink="">
      <xdr:nvSpPr>
        <xdr:cNvPr id="82" name="テキスト ボックス 81"/>
        <xdr:cNvSpPr txBox="1"/>
      </xdr:nvSpPr>
      <xdr:spPr>
        <a:xfrm>
          <a:off x="2608795" y="59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95977</xdr:rowOff>
    </xdr:from>
    <xdr:to>
      <xdr:col>10</xdr:col>
      <xdr:colOff>165100</xdr:colOff>
      <xdr:row>36</xdr:row>
      <xdr:rowOff>26127</xdr:rowOff>
    </xdr:to>
    <xdr:sp macro="" textlink="">
      <xdr:nvSpPr>
        <xdr:cNvPr id="83" name="楕円 82"/>
        <xdr:cNvSpPr/>
      </xdr:nvSpPr>
      <xdr:spPr>
        <a:xfrm>
          <a:off x="1968500" y="6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42654</xdr:rowOff>
    </xdr:from>
    <xdr:ext cx="599010" cy="259045"/>
    <xdr:sp macro="" textlink="">
      <xdr:nvSpPr>
        <xdr:cNvPr id="84" name="テキスト ボックス 83"/>
        <xdr:cNvSpPr txBox="1"/>
      </xdr:nvSpPr>
      <xdr:spPr>
        <a:xfrm>
          <a:off x="1719795" y="587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92000</xdr:rowOff>
    </xdr:from>
    <xdr:to>
      <xdr:col>6</xdr:col>
      <xdr:colOff>38100</xdr:colOff>
      <xdr:row>36</xdr:row>
      <xdr:rowOff>22150</xdr:rowOff>
    </xdr:to>
    <xdr:sp macro="" textlink="">
      <xdr:nvSpPr>
        <xdr:cNvPr id="85" name="楕円 84"/>
        <xdr:cNvSpPr/>
      </xdr:nvSpPr>
      <xdr:spPr>
        <a:xfrm>
          <a:off x="1079500" y="60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38677</xdr:rowOff>
    </xdr:from>
    <xdr:ext cx="599010" cy="259045"/>
    <xdr:sp macro="" textlink="">
      <xdr:nvSpPr>
        <xdr:cNvPr id="86" name="テキスト ボックス 85"/>
        <xdr:cNvSpPr txBox="1"/>
      </xdr:nvSpPr>
      <xdr:spPr>
        <a:xfrm>
          <a:off x="830795" y="58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94766</xdr:rowOff>
    </xdr:from>
    <xdr:to>
      <xdr:col>24</xdr:col>
      <xdr:colOff>63500</xdr:colOff>
      <xdr:row>57</xdr:row>
      <xdr:rowOff>99506</xdr:rowOff>
    </xdr:to>
    <xdr:cxnSp macro="">
      <xdr:nvCxnSpPr>
        <xdr:cNvPr id="117" name="直線コネクタ 116"/>
        <xdr:cNvCxnSpPr/>
      </xdr:nvCxnSpPr>
      <xdr:spPr>
        <a:xfrm>
          <a:off x="3797300" y="9867416"/>
          <a:ext cx="8382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94766</xdr:rowOff>
    </xdr:from>
    <xdr:to>
      <xdr:col>19</xdr:col>
      <xdr:colOff>177800</xdr:colOff>
      <xdr:row>57</xdr:row>
      <xdr:rowOff>110191</xdr:rowOff>
    </xdr:to>
    <xdr:cxnSp macro="">
      <xdr:nvCxnSpPr>
        <xdr:cNvPr id="120" name="直線コネクタ 119"/>
        <xdr:cNvCxnSpPr/>
      </xdr:nvCxnSpPr>
      <xdr:spPr>
        <a:xfrm flipV="1">
          <a:off x="2908300" y="9867416"/>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110191</xdr:rowOff>
    </xdr:from>
    <xdr:to>
      <xdr:col>15</xdr:col>
      <xdr:colOff>50800</xdr:colOff>
      <xdr:row>57</xdr:row>
      <xdr:rowOff>129116</xdr:rowOff>
    </xdr:to>
    <xdr:cxnSp macro="">
      <xdr:nvCxnSpPr>
        <xdr:cNvPr id="123" name="直線コネクタ 122"/>
        <xdr:cNvCxnSpPr/>
      </xdr:nvCxnSpPr>
      <xdr:spPr>
        <a:xfrm flipV="1">
          <a:off x="2019300" y="988284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127906</xdr:rowOff>
    </xdr:from>
    <xdr:to>
      <xdr:col>10</xdr:col>
      <xdr:colOff>114300</xdr:colOff>
      <xdr:row>57</xdr:row>
      <xdr:rowOff>129116</xdr:rowOff>
    </xdr:to>
    <xdr:cxnSp macro="">
      <xdr:nvCxnSpPr>
        <xdr:cNvPr id="126" name="直線コネクタ 125"/>
        <xdr:cNvCxnSpPr/>
      </xdr:nvCxnSpPr>
      <xdr:spPr>
        <a:xfrm>
          <a:off x="1130300" y="990055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48706</xdr:rowOff>
    </xdr:from>
    <xdr:to>
      <xdr:col>24</xdr:col>
      <xdr:colOff>114300</xdr:colOff>
      <xdr:row>57</xdr:row>
      <xdr:rowOff>150306</xdr:rowOff>
    </xdr:to>
    <xdr:sp macro="" textlink="">
      <xdr:nvSpPr>
        <xdr:cNvPr id="136" name="楕円 135"/>
        <xdr:cNvSpPr/>
      </xdr:nvSpPr>
      <xdr:spPr>
        <a:xfrm>
          <a:off x="4584700" y="98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27133</xdr:rowOff>
    </xdr:from>
    <xdr:ext cx="599010" cy="259045"/>
    <xdr:sp macro="" textlink="">
      <xdr:nvSpPr>
        <xdr:cNvPr id="137" name="物件費該当値テキスト"/>
        <xdr:cNvSpPr txBox="1"/>
      </xdr:nvSpPr>
      <xdr:spPr>
        <a:xfrm>
          <a:off x="4686300" y="979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43966</xdr:rowOff>
    </xdr:from>
    <xdr:to>
      <xdr:col>20</xdr:col>
      <xdr:colOff>38100</xdr:colOff>
      <xdr:row>57</xdr:row>
      <xdr:rowOff>145566</xdr:rowOff>
    </xdr:to>
    <xdr:sp macro="" textlink="">
      <xdr:nvSpPr>
        <xdr:cNvPr id="138" name="楕円 137"/>
        <xdr:cNvSpPr/>
      </xdr:nvSpPr>
      <xdr:spPr>
        <a:xfrm>
          <a:off x="3746500" y="98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162093</xdr:rowOff>
    </xdr:from>
    <xdr:ext cx="599010" cy="259045"/>
    <xdr:sp macro="" textlink="">
      <xdr:nvSpPr>
        <xdr:cNvPr id="139" name="テキスト ボックス 138"/>
        <xdr:cNvSpPr txBox="1"/>
      </xdr:nvSpPr>
      <xdr:spPr>
        <a:xfrm>
          <a:off x="3497795" y="959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59391</xdr:rowOff>
    </xdr:from>
    <xdr:to>
      <xdr:col>15</xdr:col>
      <xdr:colOff>101600</xdr:colOff>
      <xdr:row>57</xdr:row>
      <xdr:rowOff>160991</xdr:rowOff>
    </xdr:to>
    <xdr:sp macro="" textlink="">
      <xdr:nvSpPr>
        <xdr:cNvPr id="140" name="楕円 139"/>
        <xdr:cNvSpPr/>
      </xdr:nvSpPr>
      <xdr:spPr>
        <a:xfrm>
          <a:off x="2857500" y="98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152118</xdr:rowOff>
    </xdr:from>
    <xdr:ext cx="599010" cy="259045"/>
    <xdr:sp macro="" textlink="">
      <xdr:nvSpPr>
        <xdr:cNvPr id="141" name="テキスト ボックス 140"/>
        <xdr:cNvSpPr txBox="1"/>
      </xdr:nvSpPr>
      <xdr:spPr>
        <a:xfrm>
          <a:off x="2608795" y="99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78316</xdr:rowOff>
    </xdr:from>
    <xdr:to>
      <xdr:col>10</xdr:col>
      <xdr:colOff>165100</xdr:colOff>
      <xdr:row>58</xdr:row>
      <xdr:rowOff>8466</xdr:rowOff>
    </xdr:to>
    <xdr:sp macro="" textlink="">
      <xdr:nvSpPr>
        <xdr:cNvPr id="142" name="楕円 141"/>
        <xdr:cNvSpPr/>
      </xdr:nvSpPr>
      <xdr:spPr>
        <a:xfrm>
          <a:off x="1968500" y="98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24993</xdr:rowOff>
    </xdr:from>
    <xdr:ext cx="599010" cy="259045"/>
    <xdr:sp macro="" textlink="">
      <xdr:nvSpPr>
        <xdr:cNvPr id="143" name="テキスト ボックス 142"/>
        <xdr:cNvSpPr txBox="1"/>
      </xdr:nvSpPr>
      <xdr:spPr>
        <a:xfrm>
          <a:off x="1719795" y="96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77106</xdr:rowOff>
    </xdr:from>
    <xdr:to>
      <xdr:col>6</xdr:col>
      <xdr:colOff>38100</xdr:colOff>
      <xdr:row>58</xdr:row>
      <xdr:rowOff>7256</xdr:rowOff>
    </xdr:to>
    <xdr:sp macro="" textlink="">
      <xdr:nvSpPr>
        <xdr:cNvPr id="144" name="楕円 143"/>
        <xdr:cNvSpPr/>
      </xdr:nvSpPr>
      <xdr:spPr>
        <a:xfrm>
          <a:off x="1079500" y="98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23783</xdr:rowOff>
    </xdr:from>
    <xdr:ext cx="599010" cy="259045"/>
    <xdr:sp macro="" textlink="">
      <xdr:nvSpPr>
        <xdr:cNvPr id="145" name="テキスト ボックス 144"/>
        <xdr:cNvSpPr txBox="1"/>
      </xdr:nvSpPr>
      <xdr:spPr>
        <a:xfrm>
          <a:off x="830795" y="96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163863</xdr:rowOff>
    </xdr:from>
    <xdr:to>
      <xdr:col>24</xdr:col>
      <xdr:colOff>63500</xdr:colOff>
      <xdr:row>74</xdr:row>
      <xdr:rowOff>43521</xdr:rowOff>
    </xdr:to>
    <xdr:cxnSp macro="">
      <xdr:nvCxnSpPr>
        <xdr:cNvPr id="174" name="直線コネクタ 173"/>
        <xdr:cNvCxnSpPr/>
      </xdr:nvCxnSpPr>
      <xdr:spPr>
        <a:xfrm>
          <a:off x="3797300" y="12679713"/>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163863</xdr:rowOff>
    </xdr:from>
    <xdr:to>
      <xdr:col>19</xdr:col>
      <xdr:colOff>177800</xdr:colOff>
      <xdr:row>74</xdr:row>
      <xdr:rowOff>82748</xdr:rowOff>
    </xdr:to>
    <xdr:cxnSp macro="">
      <xdr:nvCxnSpPr>
        <xdr:cNvPr id="177" name="直線コネクタ 176"/>
        <xdr:cNvCxnSpPr/>
      </xdr:nvCxnSpPr>
      <xdr:spPr>
        <a:xfrm flipV="1">
          <a:off x="2908300" y="12679713"/>
          <a:ext cx="8890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82748</xdr:rowOff>
    </xdr:from>
    <xdr:to>
      <xdr:col>15</xdr:col>
      <xdr:colOff>50800</xdr:colOff>
      <xdr:row>75</xdr:row>
      <xdr:rowOff>2395</xdr:rowOff>
    </xdr:to>
    <xdr:cxnSp macro="">
      <xdr:nvCxnSpPr>
        <xdr:cNvPr id="180" name="直線コネクタ 179"/>
        <xdr:cNvCxnSpPr/>
      </xdr:nvCxnSpPr>
      <xdr:spPr>
        <a:xfrm flipV="1">
          <a:off x="2019300" y="12770048"/>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52375</xdr:rowOff>
    </xdr:from>
    <xdr:to>
      <xdr:col>10</xdr:col>
      <xdr:colOff>114300</xdr:colOff>
      <xdr:row>75</xdr:row>
      <xdr:rowOff>2395</xdr:rowOff>
    </xdr:to>
    <xdr:cxnSp macro="">
      <xdr:nvCxnSpPr>
        <xdr:cNvPr id="183" name="直線コネクタ 182"/>
        <xdr:cNvCxnSpPr/>
      </xdr:nvCxnSpPr>
      <xdr:spPr>
        <a:xfrm>
          <a:off x="1130300" y="12568225"/>
          <a:ext cx="889000" cy="2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164171</xdr:rowOff>
    </xdr:from>
    <xdr:to>
      <xdr:col>24</xdr:col>
      <xdr:colOff>114300</xdr:colOff>
      <xdr:row>74</xdr:row>
      <xdr:rowOff>94321</xdr:rowOff>
    </xdr:to>
    <xdr:sp macro="" textlink="">
      <xdr:nvSpPr>
        <xdr:cNvPr id="193" name="楕円 192"/>
        <xdr:cNvSpPr/>
      </xdr:nvSpPr>
      <xdr:spPr>
        <a:xfrm>
          <a:off x="4584700" y="126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15598</xdr:rowOff>
    </xdr:from>
    <xdr:ext cx="599010" cy="259045"/>
    <xdr:sp macro="" textlink="">
      <xdr:nvSpPr>
        <xdr:cNvPr id="194" name="維持補修費該当値テキスト"/>
        <xdr:cNvSpPr txBox="1"/>
      </xdr:nvSpPr>
      <xdr:spPr>
        <a:xfrm>
          <a:off x="4686300" y="12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113063</xdr:rowOff>
    </xdr:from>
    <xdr:to>
      <xdr:col>20</xdr:col>
      <xdr:colOff>38100</xdr:colOff>
      <xdr:row>74</xdr:row>
      <xdr:rowOff>43213</xdr:rowOff>
    </xdr:to>
    <xdr:sp macro="" textlink="">
      <xdr:nvSpPr>
        <xdr:cNvPr id="195" name="楕円 194"/>
        <xdr:cNvSpPr/>
      </xdr:nvSpPr>
      <xdr:spPr>
        <a:xfrm>
          <a:off x="3746500" y="126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59740</xdr:rowOff>
    </xdr:from>
    <xdr:ext cx="599010" cy="259045"/>
    <xdr:sp macro="" textlink="">
      <xdr:nvSpPr>
        <xdr:cNvPr id="196" name="テキスト ボックス 195"/>
        <xdr:cNvSpPr txBox="1"/>
      </xdr:nvSpPr>
      <xdr:spPr>
        <a:xfrm>
          <a:off x="3497795" y="1240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31948</xdr:rowOff>
    </xdr:from>
    <xdr:to>
      <xdr:col>15</xdr:col>
      <xdr:colOff>101600</xdr:colOff>
      <xdr:row>74</xdr:row>
      <xdr:rowOff>133548</xdr:rowOff>
    </xdr:to>
    <xdr:sp macro="" textlink="">
      <xdr:nvSpPr>
        <xdr:cNvPr id="197" name="楕円 196"/>
        <xdr:cNvSpPr/>
      </xdr:nvSpPr>
      <xdr:spPr>
        <a:xfrm>
          <a:off x="2857500" y="127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150075</xdr:rowOff>
    </xdr:from>
    <xdr:ext cx="599010" cy="259045"/>
    <xdr:sp macro="" textlink="">
      <xdr:nvSpPr>
        <xdr:cNvPr id="198" name="テキスト ボックス 197"/>
        <xdr:cNvSpPr txBox="1"/>
      </xdr:nvSpPr>
      <xdr:spPr>
        <a:xfrm>
          <a:off x="2608795" y="124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123045</xdr:rowOff>
    </xdr:from>
    <xdr:to>
      <xdr:col>10</xdr:col>
      <xdr:colOff>165100</xdr:colOff>
      <xdr:row>75</xdr:row>
      <xdr:rowOff>53195</xdr:rowOff>
    </xdr:to>
    <xdr:sp macro="" textlink="">
      <xdr:nvSpPr>
        <xdr:cNvPr id="199" name="楕円 198"/>
        <xdr:cNvSpPr/>
      </xdr:nvSpPr>
      <xdr:spPr>
        <a:xfrm>
          <a:off x="1968500" y="128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69722</xdr:rowOff>
    </xdr:from>
    <xdr:ext cx="534377" cy="259045"/>
    <xdr:sp macro="" textlink="">
      <xdr:nvSpPr>
        <xdr:cNvPr id="200" name="テキスト ボックス 199"/>
        <xdr:cNvSpPr txBox="1"/>
      </xdr:nvSpPr>
      <xdr:spPr>
        <a:xfrm>
          <a:off x="1752111" y="125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1575</xdr:rowOff>
    </xdr:from>
    <xdr:to>
      <xdr:col>6</xdr:col>
      <xdr:colOff>38100</xdr:colOff>
      <xdr:row>73</xdr:row>
      <xdr:rowOff>103175</xdr:rowOff>
    </xdr:to>
    <xdr:sp macro="" textlink="">
      <xdr:nvSpPr>
        <xdr:cNvPr id="201" name="楕円 200"/>
        <xdr:cNvSpPr/>
      </xdr:nvSpPr>
      <xdr:spPr>
        <a:xfrm>
          <a:off x="1079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119702</xdr:rowOff>
    </xdr:from>
    <xdr:ext cx="599010" cy="259045"/>
    <xdr:sp macro="" textlink="">
      <xdr:nvSpPr>
        <xdr:cNvPr id="202" name="テキスト ボックス 201"/>
        <xdr:cNvSpPr txBox="1"/>
      </xdr:nvSpPr>
      <xdr:spPr>
        <a:xfrm>
          <a:off x="830795" y="122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55490</xdr:rowOff>
    </xdr:from>
    <xdr:to>
      <xdr:col>24</xdr:col>
      <xdr:colOff>63500</xdr:colOff>
      <xdr:row>97</xdr:row>
      <xdr:rowOff>142329</xdr:rowOff>
    </xdr:to>
    <xdr:cxnSp macro="">
      <xdr:nvCxnSpPr>
        <xdr:cNvPr id="235" name="直線コネクタ 234"/>
        <xdr:cNvCxnSpPr/>
      </xdr:nvCxnSpPr>
      <xdr:spPr>
        <a:xfrm>
          <a:off x="3797300" y="16686140"/>
          <a:ext cx="838200" cy="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39906</xdr:rowOff>
    </xdr:from>
    <xdr:to>
      <xdr:col>19</xdr:col>
      <xdr:colOff>177800</xdr:colOff>
      <xdr:row>97</xdr:row>
      <xdr:rowOff>55490</xdr:rowOff>
    </xdr:to>
    <xdr:cxnSp macro="">
      <xdr:nvCxnSpPr>
        <xdr:cNvPr id="238" name="直線コネクタ 237"/>
        <xdr:cNvCxnSpPr/>
      </xdr:nvCxnSpPr>
      <xdr:spPr>
        <a:xfrm>
          <a:off x="2908300" y="1667055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39906</xdr:rowOff>
    </xdr:from>
    <xdr:to>
      <xdr:col>15</xdr:col>
      <xdr:colOff>50800</xdr:colOff>
      <xdr:row>97</xdr:row>
      <xdr:rowOff>44707</xdr:rowOff>
    </xdr:to>
    <xdr:cxnSp macro="">
      <xdr:nvCxnSpPr>
        <xdr:cNvPr id="241" name="直線コネクタ 240"/>
        <xdr:cNvCxnSpPr/>
      </xdr:nvCxnSpPr>
      <xdr:spPr>
        <a:xfrm flipV="1">
          <a:off x="2019300" y="1667055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38012</xdr:rowOff>
    </xdr:from>
    <xdr:to>
      <xdr:col>10</xdr:col>
      <xdr:colOff>114300</xdr:colOff>
      <xdr:row>97</xdr:row>
      <xdr:rowOff>44707</xdr:rowOff>
    </xdr:to>
    <xdr:cxnSp macro="">
      <xdr:nvCxnSpPr>
        <xdr:cNvPr id="244" name="直線コネクタ 243"/>
        <xdr:cNvCxnSpPr/>
      </xdr:nvCxnSpPr>
      <xdr:spPr>
        <a:xfrm>
          <a:off x="1130300" y="1666866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91529</xdr:rowOff>
    </xdr:from>
    <xdr:to>
      <xdr:col>24</xdr:col>
      <xdr:colOff>114300</xdr:colOff>
      <xdr:row>98</xdr:row>
      <xdr:rowOff>21679</xdr:rowOff>
    </xdr:to>
    <xdr:sp macro="" textlink="">
      <xdr:nvSpPr>
        <xdr:cNvPr id="254" name="楕円 253"/>
        <xdr:cNvSpPr/>
      </xdr:nvSpPr>
      <xdr:spPr>
        <a:xfrm>
          <a:off x="45847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69956</xdr:rowOff>
    </xdr:from>
    <xdr:ext cx="534377" cy="259045"/>
    <xdr:sp macro="" textlink="">
      <xdr:nvSpPr>
        <xdr:cNvPr id="255" name="扶助費該当値テキスト"/>
        <xdr:cNvSpPr txBox="1"/>
      </xdr:nvSpPr>
      <xdr:spPr>
        <a:xfrm>
          <a:off x="4686300" y="167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4690</xdr:rowOff>
    </xdr:from>
    <xdr:to>
      <xdr:col>20</xdr:col>
      <xdr:colOff>38100</xdr:colOff>
      <xdr:row>97</xdr:row>
      <xdr:rowOff>106290</xdr:rowOff>
    </xdr:to>
    <xdr:sp macro="" textlink="">
      <xdr:nvSpPr>
        <xdr:cNvPr id="256" name="楕円 255"/>
        <xdr:cNvSpPr/>
      </xdr:nvSpPr>
      <xdr:spPr>
        <a:xfrm>
          <a:off x="3746500" y="166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97417</xdr:rowOff>
    </xdr:from>
    <xdr:ext cx="534377" cy="259045"/>
    <xdr:sp macro="" textlink="">
      <xdr:nvSpPr>
        <xdr:cNvPr id="257" name="テキスト ボックス 256"/>
        <xdr:cNvSpPr txBox="1"/>
      </xdr:nvSpPr>
      <xdr:spPr>
        <a:xfrm>
          <a:off x="3530111" y="167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160556</xdr:rowOff>
    </xdr:from>
    <xdr:to>
      <xdr:col>15</xdr:col>
      <xdr:colOff>101600</xdr:colOff>
      <xdr:row>97</xdr:row>
      <xdr:rowOff>90706</xdr:rowOff>
    </xdr:to>
    <xdr:sp macro="" textlink="">
      <xdr:nvSpPr>
        <xdr:cNvPr id="258" name="楕円 257"/>
        <xdr:cNvSpPr/>
      </xdr:nvSpPr>
      <xdr:spPr>
        <a:xfrm>
          <a:off x="2857500" y="166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81833</xdr:rowOff>
    </xdr:from>
    <xdr:ext cx="534377" cy="259045"/>
    <xdr:sp macro="" textlink="">
      <xdr:nvSpPr>
        <xdr:cNvPr id="259" name="テキスト ボックス 258"/>
        <xdr:cNvSpPr txBox="1"/>
      </xdr:nvSpPr>
      <xdr:spPr>
        <a:xfrm>
          <a:off x="2641111" y="1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165357</xdr:rowOff>
    </xdr:from>
    <xdr:to>
      <xdr:col>10</xdr:col>
      <xdr:colOff>165100</xdr:colOff>
      <xdr:row>97</xdr:row>
      <xdr:rowOff>95507</xdr:rowOff>
    </xdr:to>
    <xdr:sp macro="" textlink="">
      <xdr:nvSpPr>
        <xdr:cNvPr id="260" name="楕円 259"/>
        <xdr:cNvSpPr/>
      </xdr:nvSpPr>
      <xdr:spPr>
        <a:xfrm>
          <a:off x="1968500" y="166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86634</xdr:rowOff>
    </xdr:from>
    <xdr:ext cx="534377" cy="259045"/>
    <xdr:sp macro="" textlink="">
      <xdr:nvSpPr>
        <xdr:cNvPr id="261" name="テキスト ボックス 260"/>
        <xdr:cNvSpPr txBox="1"/>
      </xdr:nvSpPr>
      <xdr:spPr>
        <a:xfrm>
          <a:off x="1752111" y="167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158662</xdr:rowOff>
    </xdr:from>
    <xdr:to>
      <xdr:col>6</xdr:col>
      <xdr:colOff>38100</xdr:colOff>
      <xdr:row>97</xdr:row>
      <xdr:rowOff>88812</xdr:rowOff>
    </xdr:to>
    <xdr:sp macro="" textlink="">
      <xdr:nvSpPr>
        <xdr:cNvPr id="262" name="楕円 261"/>
        <xdr:cNvSpPr/>
      </xdr:nvSpPr>
      <xdr:spPr>
        <a:xfrm>
          <a:off x="1079500" y="166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79939</xdr:rowOff>
    </xdr:from>
    <xdr:ext cx="534377" cy="259045"/>
    <xdr:sp macro="" textlink="">
      <xdr:nvSpPr>
        <xdr:cNvPr id="263" name="テキスト ボックス 262"/>
        <xdr:cNvSpPr txBox="1"/>
      </xdr:nvSpPr>
      <xdr:spPr>
        <a:xfrm>
          <a:off x="863111" y="167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44082</xdr:rowOff>
    </xdr:from>
    <xdr:to>
      <xdr:col>55</xdr:col>
      <xdr:colOff>0</xdr:colOff>
      <xdr:row>36</xdr:row>
      <xdr:rowOff>83026</xdr:rowOff>
    </xdr:to>
    <xdr:cxnSp macro="">
      <xdr:nvCxnSpPr>
        <xdr:cNvPr id="292" name="直線コネクタ 291"/>
        <xdr:cNvCxnSpPr/>
      </xdr:nvCxnSpPr>
      <xdr:spPr>
        <a:xfrm flipV="1">
          <a:off x="9639300" y="6216282"/>
          <a:ext cx="8382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78519</xdr:rowOff>
    </xdr:from>
    <xdr:to>
      <xdr:col>50</xdr:col>
      <xdr:colOff>114300</xdr:colOff>
      <xdr:row>36</xdr:row>
      <xdr:rowOff>83026</xdr:rowOff>
    </xdr:to>
    <xdr:cxnSp macro="">
      <xdr:nvCxnSpPr>
        <xdr:cNvPr id="295" name="直線コネクタ 294"/>
        <xdr:cNvCxnSpPr/>
      </xdr:nvCxnSpPr>
      <xdr:spPr>
        <a:xfrm>
          <a:off x="8750300" y="625071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78519</xdr:rowOff>
    </xdr:from>
    <xdr:to>
      <xdr:col>45</xdr:col>
      <xdr:colOff>177800</xdr:colOff>
      <xdr:row>36</xdr:row>
      <xdr:rowOff>130617</xdr:rowOff>
    </xdr:to>
    <xdr:cxnSp macro="">
      <xdr:nvCxnSpPr>
        <xdr:cNvPr id="298" name="直線コネクタ 297"/>
        <xdr:cNvCxnSpPr/>
      </xdr:nvCxnSpPr>
      <xdr:spPr>
        <a:xfrm flipV="1">
          <a:off x="7861300" y="6250719"/>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130617</xdr:rowOff>
    </xdr:from>
    <xdr:to>
      <xdr:col>41</xdr:col>
      <xdr:colOff>50800</xdr:colOff>
      <xdr:row>37</xdr:row>
      <xdr:rowOff>35843</xdr:rowOff>
    </xdr:to>
    <xdr:cxnSp macro="">
      <xdr:nvCxnSpPr>
        <xdr:cNvPr id="301" name="直線コネクタ 300"/>
        <xdr:cNvCxnSpPr/>
      </xdr:nvCxnSpPr>
      <xdr:spPr>
        <a:xfrm flipV="1">
          <a:off x="6972300" y="6302817"/>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164732</xdr:rowOff>
    </xdr:from>
    <xdr:to>
      <xdr:col>55</xdr:col>
      <xdr:colOff>50800</xdr:colOff>
      <xdr:row>36</xdr:row>
      <xdr:rowOff>94882</xdr:rowOff>
    </xdr:to>
    <xdr:sp macro="" textlink="">
      <xdr:nvSpPr>
        <xdr:cNvPr id="311" name="楕円 310"/>
        <xdr:cNvSpPr/>
      </xdr:nvSpPr>
      <xdr:spPr>
        <a:xfrm>
          <a:off x="10426700" y="61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16159</xdr:rowOff>
    </xdr:from>
    <xdr:ext cx="599010" cy="259045"/>
    <xdr:sp macro="" textlink="">
      <xdr:nvSpPr>
        <xdr:cNvPr id="312" name="補助費等該当値テキスト"/>
        <xdr:cNvSpPr txBox="1"/>
      </xdr:nvSpPr>
      <xdr:spPr>
        <a:xfrm>
          <a:off x="10528300" y="60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32226</xdr:rowOff>
    </xdr:from>
    <xdr:to>
      <xdr:col>50</xdr:col>
      <xdr:colOff>165100</xdr:colOff>
      <xdr:row>36</xdr:row>
      <xdr:rowOff>133826</xdr:rowOff>
    </xdr:to>
    <xdr:sp macro="" textlink="">
      <xdr:nvSpPr>
        <xdr:cNvPr id="313" name="楕円 312"/>
        <xdr:cNvSpPr/>
      </xdr:nvSpPr>
      <xdr:spPr>
        <a:xfrm>
          <a:off x="9588500" y="62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150353</xdr:rowOff>
    </xdr:from>
    <xdr:ext cx="599010" cy="259045"/>
    <xdr:sp macro="" textlink="">
      <xdr:nvSpPr>
        <xdr:cNvPr id="314" name="テキスト ボックス 313"/>
        <xdr:cNvSpPr txBox="1"/>
      </xdr:nvSpPr>
      <xdr:spPr>
        <a:xfrm>
          <a:off x="9339795" y="59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27719</xdr:rowOff>
    </xdr:from>
    <xdr:to>
      <xdr:col>46</xdr:col>
      <xdr:colOff>38100</xdr:colOff>
      <xdr:row>36</xdr:row>
      <xdr:rowOff>129319</xdr:rowOff>
    </xdr:to>
    <xdr:sp macro="" textlink="">
      <xdr:nvSpPr>
        <xdr:cNvPr id="315" name="楕円 314"/>
        <xdr:cNvSpPr/>
      </xdr:nvSpPr>
      <xdr:spPr>
        <a:xfrm>
          <a:off x="8699500" y="61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145846</xdr:rowOff>
    </xdr:from>
    <xdr:ext cx="599010" cy="259045"/>
    <xdr:sp macro="" textlink="">
      <xdr:nvSpPr>
        <xdr:cNvPr id="316" name="テキスト ボックス 315"/>
        <xdr:cNvSpPr txBox="1"/>
      </xdr:nvSpPr>
      <xdr:spPr>
        <a:xfrm>
          <a:off x="8450795" y="59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79817</xdr:rowOff>
    </xdr:from>
    <xdr:to>
      <xdr:col>41</xdr:col>
      <xdr:colOff>101600</xdr:colOff>
      <xdr:row>37</xdr:row>
      <xdr:rowOff>9967</xdr:rowOff>
    </xdr:to>
    <xdr:sp macro="" textlink="">
      <xdr:nvSpPr>
        <xdr:cNvPr id="317" name="楕円 316"/>
        <xdr:cNvSpPr/>
      </xdr:nvSpPr>
      <xdr:spPr>
        <a:xfrm>
          <a:off x="7810500" y="6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26494</xdr:rowOff>
    </xdr:from>
    <xdr:ext cx="599010" cy="259045"/>
    <xdr:sp macro="" textlink="">
      <xdr:nvSpPr>
        <xdr:cNvPr id="318" name="テキスト ボックス 317"/>
        <xdr:cNvSpPr txBox="1"/>
      </xdr:nvSpPr>
      <xdr:spPr>
        <a:xfrm>
          <a:off x="7561795" y="602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156493</xdr:rowOff>
    </xdr:from>
    <xdr:to>
      <xdr:col>36</xdr:col>
      <xdr:colOff>165100</xdr:colOff>
      <xdr:row>37</xdr:row>
      <xdr:rowOff>86643</xdr:rowOff>
    </xdr:to>
    <xdr:sp macro="" textlink="">
      <xdr:nvSpPr>
        <xdr:cNvPr id="319" name="楕円 318"/>
        <xdr:cNvSpPr/>
      </xdr:nvSpPr>
      <xdr:spPr>
        <a:xfrm>
          <a:off x="6921500" y="63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103170</xdr:rowOff>
    </xdr:from>
    <xdr:ext cx="599010" cy="259045"/>
    <xdr:sp macro="" textlink="">
      <xdr:nvSpPr>
        <xdr:cNvPr id="320" name="テキスト ボックス 319"/>
        <xdr:cNvSpPr txBox="1"/>
      </xdr:nvSpPr>
      <xdr:spPr>
        <a:xfrm>
          <a:off x="6672795" y="610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109660</xdr:rowOff>
    </xdr:from>
    <xdr:to>
      <xdr:col>55</xdr:col>
      <xdr:colOff>0</xdr:colOff>
      <xdr:row>58</xdr:row>
      <xdr:rowOff>49955</xdr:rowOff>
    </xdr:to>
    <xdr:cxnSp macro="">
      <xdr:nvCxnSpPr>
        <xdr:cNvPr id="347" name="直線コネクタ 346"/>
        <xdr:cNvCxnSpPr/>
      </xdr:nvCxnSpPr>
      <xdr:spPr>
        <a:xfrm>
          <a:off x="9639300" y="9882310"/>
          <a:ext cx="838200" cy="1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109660</xdr:rowOff>
    </xdr:from>
    <xdr:to>
      <xdr:col>50</xdr:col>
      <xdr:colOff>114300</xdr:colOff>
      <xdr:row>58</xdr:row>
      <xdr:rowOff>12081</xdr:rowOff>
    </xdr:to>
    <xdr:cxnSp macro="">
      <xdr:nvCxnSpPr>
        <xdr:cNvPr id="350" name="直線コネクタ 349"/>
        <xdr:cNvCxnSpPr/>
      </xdr:nvCxnSpPr>
      <xdr:spPr>
        <a:xfrm flipV="1">
          <a:off x="8750300" y="9882310"/>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59879</xdr:rowOff>
    </xdr:from>
    <xdr:to>
      <xdr:col>45</xdr:col>
      <xdr:colOff>177800</xdr:colOff>
      <xdr:row>58</xdr:row>
      <xdr:rowOff>12081</xdr:rowOff>
    </xdr:to>
    <xdr:cxnSp macro="">
      <xdr:nvCxnSpPr>
        <xdr:cNvPr id="353" name="直線コネクタ 352"/>
        <xdr:cNvCxnSpPr/>
      </xdr:nvCxnSpPr>
      <xdr:spPr>
        <a:xfrm>
          <a:off x="7861300" y="9832529"/>
          <a:ext cx="889000" cy="1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59879</xdr:rowOff>
    </xdr:from>
    <xdr:to>
      <xdr:col>41</xdr:col>
      <xdr:colOff>50800</xdr:colOff>
      <xdr:row>57</xdr:row>
      <xdr:rowOff>97127</xdr:rowOff>
    </xdr:to>
    <xdr:cxnSp macro="">
      <xdr:nvCxnSpPr>
        <xdr:cNvPr id="356" name="直線コネクタ 355"/>
        <xdr:cNvCxnSpPr/>
      </xdr:nvCxnSpPr>
      <xdr:spPr>
        <a:xfrm flipV="1">
          <a:off x="6972300" y="9832529"/>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170605</xdr:rowOff>
    </xdr:from>
    <xdr:to>
      <xdr:col>55</xdr:col>
      <xdr:colOff>50800</xdr:colOff>
      <xdr:row>58</xdr:row>
      <xdr:rowOff>100755</xdr:rowOff>
    </xdr:to>
    <xdr:sp macro="" textlink="">
      <xdr:nvSpPr>
        <xdr:cNvPr id="366" name="楕円 365"/>
        <xdr:cNvSpPr/>
      </xdr:nvSpPr>
      <xdr:spPr>
        <a:xfrm>
          <a:off x="10426700" y="99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58860</xdr:rowOff>
    </xdr:from>
    <xdr:to>
      <xdr:col>50</xdr:col>
      <xdr:colOff>165100</xdr:colOff>
      <xdr:row>57</xdr:row>
      <xdr:rowOff>160460</xdr:rowOff>
    </xdr:to>
    <xdr:sp macro="" textlink="">
      <xdr:nvSpPr>
        <xdr:cNvPr id="368" name="楕円 367"/>
        <xdr:cNvSpPr/>
      </xdr:nvSpPr>
      <xdr:spPr>
        <a:xfrm>
          <a:off x="9588500" y="98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5537</xdr:rowOff>
    </xdr:from>
    <xdr:ext cx="599010" cy="259045"/>
    <xdr:sp macro="" textlink="">
      <xdr:nvSpPr>
        <xdr:cNvPr id="369" name="テキスト ボックス 368"/>
        <xdr:cNvSpPr txBox="1"/>
      </xdr:nvSpPr>
      <xdr:spPr>
        <a:xfrm>
          <a:off x="9339795" y="960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132731</xdr:rowOff>
    </xdr:from>
    <xdr:to>
      <xdr:col>46</xdr:col>
      <xdr:colOff>38100</xdr:colOff>
      <xdr:row>58</xdr:row>
      <xdr:rowOff>62881</xdr:rowOff>
    </xdr:to>
    <xdr:sp macro="" textlink="">
      <xdr:nvSpPr>
        <xdr:cNvPr id="370" name="楕円 369"/>
        <xdr:cNvSpPr/>
      </xdr:nvSpPr>
      <xdr:spPr>
        <a:xfrm>
          <a:off x="8699500" y="99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54008</xdr:rowOff>
    </xdr:from>
    <xdr:ext cx="599010" cy="259045"/>
    <xdr:sp macro="" textlink="">
      <xdr:nvSpPr>
        <xdr:cNvPr id="371" name="テキスト ボックス 370"/>
        <xdr:cNvSpPr txBox="1"/>
      </xdr:nvSpPr>
      <xdr:spPr>
        <a:xfrm>
          <a:off x="8450795" y="999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9079</xdr:rowOff>
    </xdr:from>
    <xdr:to>
      <xdr:col>41</xdr:col>
      <xdr:colOff>101600</xdr:colOff>
      <xdr:row>57</xdr:row>
      <xdr:rowOff>110679</xdr:rowOff>
    </xdr:to>
    <xdr:sp macro="" textlink="">
      <xdr:nvSpPr>
        <xdr:cNvPr id="372" name="楕円 371"/>
        <xdr:cNvSpPr/>
      </xdr:nvSpPr>
      <xdr:spPr>
        <a:xfrm>
          <a:off x="7810500" y="9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127206</xdr:rowOff>
    </xdr:from>
    <xdr:ext cx="599010" cy="259045"/>
    <xdr:sp macro="" textlink="">
      <xdr:nvSpPr>
        <xdr:cNvPr id="373" name="テキスト ボックス 372"/>
        <xdr:cNvSpPr txBox="1"/>
      </xdr:nvSpPr>
      <xdr:spPr>
        <a:xfrm>
          <a:off x="7561795" y="95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46327</xdr:rowOff>
    </xdr:from>
    <xdr:to>
      <xdr:col>36</xdr:col>
      <xdr:colOff>165100</xdr:colOff>
      <xdr:row>57</xdr:row>
      <xdr:rowOff>147927</xdr:rowOff>
    </xdr:to>
    <xdr:sp macro="" textlink="">
      <xdr:nvSpPr>
        <xdr:cNvPr id="374" name="楕円 373"/>
        <xdr:cNvSpPr/>
      </xdr:nvSpPr>
      <xdr:spPr>
        <a:xfrm>
          <a:off x="6921500" y="98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164454</xdr:rowOff>
    </xdr:from>
    <xdr:ext cx="599010" cy="259045"/>
    <xdr:sp macro="" textlink="">
      <xdr:nvSpPr>
        <xdr:cNvPr id="375" name="テキスト ボックス 374"/>
        <xdr:cNvSpPr txBox="1"/>
      </xdr:nvSpPr>
      <xdr:spPr>
        <a:xfrm>
          <a:off x="6672795" y="95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96541</xdr:rowOff>
    </xdr:from>
    <xdr:to>
      <xdr:col>55</xdr:col>
      <xdr:colOff>0</xdr:colOff>
      <xdr:row>78</xdr:row>
      <xdr:rowOff>89040</xdr:rowOff>
    </xdr:to>
    <xdr:cxnSp macro="">
      <xdr:nvCxnSpPr>
        <xdr:cNvPr id="404" name="直線コネクタ 403"/>
        <xdr:cNvCxnSpPr/>
      </xdr:nvCxnSpPr>
      <xdr:spPr>
        <a:xfrm>
          <a:off x="9639300" y="13298191"/>
          <a:ext cx="838200" cy="16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96541</xdr:rowOff>
    </xdr:from>
    <xdr:to>
      <xdr:col>50</xdr:col>
      <xdr:colOff>114300</xdr:colOff>
      <xdr:row>78</xdr:row>
      <xdr:rowOff>55908</xdr:rowOff>
    </xdr:to>
    <xdr:cxnSp macro="">
      <xdr:nvCxnSpPr>
        <xdr:cNvPr id="407" name="直線コネクタ 406"/>
        <xdr:cNvCxnSpPr/>
      </xdr:nvCxnSpPr>
      <xdr:spPr>
        <a:xfrm flipV="1">
          <a:off x="8750300" y="13298191"/>
          <a:ext cx="889000" cy="1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115641</xdr:rowOff>
    </xdr:from>
    <xdr:to>
      <xdr:col>45</xdr:col>
      <xdr:colOff>177800</xdr:colOff>
      <xdr:row>78</xdr:row>
      <xdr:rowOff>55908</xdr:rowOff>
    </xdr:to>
    <xdr:cxnSp macro="">
      <xdr:nvCxnSpPr>
        <xdr:cNvPr id="410" name="直線コネクタ 409"/>
        <xdr:cNvCxnSpPr/>
      </xdr:nvCxnSpPr>
      <xdr:spPr>
        <a:xfrm>
          <a:off x="7861300" y="13317291"/>
          <a:ext cx="8890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146700</xdr:rowOff>
    </xdr:from>
    <xdr:to>
      <xdr:col>41</xdr:col>
      <xdr:colOff>50800</xdr:colOff>
      <xdr:row>77</xdr:row>
      <xdr:rowOff>115641</xdr:rowOff>
    </xdr:to>
    <xdr:cxnSp macro="">
      <xdr:nvCxnSpPr>
        <xdr:cNvPr id="413" name="直線コネクタ 412"/>
        <xdr:cNvCxnSpPr/>
      </xdr:nvCxnSpPr>
      <xdr:spPr>
        <a:xfrm>
          <a:off x="6972300" y="13176900"/>
          <a:ext cx="889000" cy="1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38240</xdr:rowOff>
    </xdr:from>
    <xdr:to>
      <xdr:col>55</xdr:col>
      <xdr:colOff>50800</xdr:colOff>
      <xdr:row>78</xdr:row>
      <xdr:rowOff>139840</xdr:rowOff>
    </xdr:to>
    <xdr:sp macro="" textlink="">
      <xdr:nvSpPr>
        <xdr:cNvPr id="423" name="楕円 422"/>
        <xdr:cNvSpPr/>
      </xdr:nvSpPr>
      <xdr:spPr>
        <a:xfrm>
          <a:off x="10426700" y="134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169067</xdr:rowOff>
    </xdr:from>
    <xdr:ext cx="534377" cy="259045"/>
    <xdr:sp macro="" textlink="">
      <xdr:nvSpPr>
        <xdr:cNvPr id="424" name="普通建設事業費 （ うち新規整備　）該当値テキスト"/>
        <xdr:cNvSpPr txBox="1"/>
      </xdr:nvSpPr>
      <xdr:spPr>
        <a:xfrm>
          <a:off x="10528300" y="131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45741</xdr:rowOff>
    </xdr:from>
    <xdr:to>
      <xdr:col>50</xdr:col>
      <xdr:colOff>165100</xdr:colOff>
      <xdr:row>77</xdr:row>
      <xdr:rowOff>147341</xdr:rowOff>
    </xdr:to>
    <xdr:sp macro="" textlink="">
      <xdr:nvSpPr>
        <xdr:cNvPr id="425" name="楕円 424"/>
        <xdr:cNvSpPr/>
      </xdr:nvSpPr>
      <xdr:spPr>
        <a:xfrm>
          <a:off x="9588500" y="132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163868</xdr:rowOff>
    </xdr:from>
    <xdr:ext cx="599010" cy="259045"/>
    <xdr:sp macro="" textlink="">
      <xdr:nvSpPr>
        <xdr:cNvPr id="426" name="テキスト ボックス 425"/>
        <xdr:cNvSpPr txBox="1"/>
      </xdr:nvSpPr>
      <xdr:spPr>
        <a:xfrm>
          <a:off x="9339795" y="1302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5108</xdr:rowOff>
    </xdr:from>
    <xdr:to>
      <xdr:col>46</xdr:col>
      <xdr:colOff>38100</xdr:colOff>
      <xdr:row>78</xdr:row>
      <xdr:rowOff>106708</xdr:rowOff>
    </xdr:to>
    <xdr:sp macro="" textlink="">
      <xdr:nvSpPr>
        <xdr:cNvPr id="427" name="楕円 426"/>
        <xdr:cNvSpPr/>
      </xdr:nvSpPr>
      <xdr:spPr>
        <a:xfrm>
          <a:off x="8699500" y="133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123235</xdr:rowOff>
    </xdr:from>
    <xdr:ext cx="599010" cy="259045"/>
    <xdr:sp macro="" textlink="">
      <xdr:nvSpPr>
        <xdr:cNvPr id="428" name="テキスト ボックス 427"/>
        <xdr:cNvSpPr txBox="1"/>
      </xdr:nvSpPr>
      <xdr:spPr>
        <a:xfrm>
          <a:off x="8450795" y="131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64841</xdr:rowOff>
    </xdr:from>
    <xdr:to>
      <xdr:col>41</xdr:col>
      <xdr:colOff>101600</xdr:colOff>
      <xdr:row>77</xdr:row>
      <xdr:rowOff>166441</xdr:rowOff>
    </xdr:to>
    <xdr:sp macro="" textlink="">
      <xdr:nvSpPr>
        <xdr:cNvPr id="429" name="楕円 428"/>
        <xdr:cNvSpPr/>
      </xdr:nvSpPr>
      <xdr:spPr>
        <a:xfrm>
          <a:off x="7810500" y="132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11518</xdr:rowOff>
    </xdr:from>
    <xdr:ext cx="599010" cy="259045"/>
    <xdr:sp macro="" textlink="">
      <xdr:nvSpPr>
        <xdr:cNvPr id="430" name="テキスト ボックス 429"/>
        <xdr:cNvSpPr txBox="1"/>
      </xdr:nvSpPr>
      <xdr:spPr>
        <a:xfrm>
          <a:off x="7561795" y="1304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95900</xdr:rowOff>
    </xdr:from>
    <xdr:to>
      <xdr:col>36</xdr:col>
      <xdr:colOff>165100</xdr:colOff>
      <xdr:row>77</xdr:row>
      <xdr:rowOff>26050</xdr:rowOff>
    </xdr:to>
    <xdr:sp macro="" textlink="">
      <xdr:nvSpPr>
        <xdr:cNvPr id="431" name="楕円 430"/>
        <xdr:cNvSpPr/>
      </xdr:nvSpPr>
      <xdr:spPr>
        <a:xfrm>
          <a:off x="6921500" y="131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42576</xdr:rowOff>
    </xdr:from>
    <xdr:ext cx="599010" cy="259045"/>
    <xdr:sp macro="" textlink="">
      <xdr:nvSpPr>
        <xdr:cNvPr id="432" name="テキスト ボックス 431"/>
        <xdr:cNvSpPr txBox="1"/>
      </xdr:nvSpPr>
      <xdr:spPr>
        <a:xfrm>
          <a:off x="6672795" y="1290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43872</xdr:rowOff>
    </xdr:from>
    <xdr:to>
      <xdr:col>55</xdr:col>
      <xdr:colOff>0</xdr:colOff>
      <xdr:row>98</xdr:row>
      <xdr:rowOff>95625</xdr:rowOff>
    </xdr:to>
    <xdr:cxnSp macro="">
      <xdr:nvCxnSpPr>
        <xdr:cNvPr id="459" name="直線コネクタ 458"/>
        <xdr:cNvCxnSpPr/>
      </xdr:nvCxnSpPr>
      <xdr:spPr>
        <a:xfrm>
          <a:off x="9639300" y="16845972"/>
          <a:ext cx="838200" cy="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43872</xdr:rowOff>
    </xdr:from>
    <xdr:to>
      <xdr:col>50</xdr:col>
      <xdr:colOff>114300</xdr:colOff>
      <xdr:row>98</xdr:row>
      <xdr:rowOff>80502</xdr:rowOff>
    </xdr:to>
    <xdr:cxnSp macro="">
      <xdr:nvCxnSpPr>
        <xdr:cNvPr id="462" name="直線コネクタ 461"/>
        <xdr:cNvCxnSpPr/>
      </xdr:nvCxnSpPr>
      <xdr:spPr>
        <a:xfrm flipV="1">
          <a:off x="8750300" y="16845972"/>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80502</xdr:rowOff>
    </xdr:from>
    <xdr:to>
      <xdr:col>45</xdr:col>
      <xdr:colOff>177800</xdr:colOff>
      <xdr:row>98</xdr:row>
      <xdr:rowOff>111168</xdr:rowOff>
    </xdr:to>
    <xdr:cxnSp macro="">
      <xdr:nvCxnSpPr>
        <xdr:cNvPr id="465" name="直線コネクタ 464"/>
        <xdr:cNvCxnSpPr/>
      </xdr:nvCxnSpPr>
      <xdr:spPr>
        <a:xfrm flipV="1">
          <a:off x="7861300" y="16882602"/>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111168</xdr:rowOff>
    </xdr:from>
    <xdr:to>
      <xdr:col>41</xdr:col>
      <xdr:colOff>50800</xdr:colOff>
      <xdr:row>98</xdr:row>
      <xdr:rowOff>132812</xdr:rowOff>
    </xdr:to>
    <xdr:cxnSp macro="">
      <xdr:nvCxnSpPr>
        <xdr:cNvPr id="468" name="直線コネクタ 467"/>
        <xdr:cNvCxnSpPr/>
      </xdr:nvCxnSpPr>
      <xdr:spPr>
        <a:xfrm flipV="1">
          <a:off x="6972300" y="16913268"/>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44825</xdr:rowOff>
    </xdr:from>
    <xdr:to>
      <xdr:col>55</xdr:col>
      <xdr:colOff>50800</xdr:colOff>
      <xdr:row>98</xdr:row>
      <xdr:rowOff>146425</xdr:rowOff>
    </xdr:to>
    <xdr:sp macro="" textlink="">
      <xdr:nvSpPr>
        <xdr:cNvPr id="478" name="楕円 477"/>
        <xdr:cNvSpPr/>
      </xdr:nvSpPr>
      <xdr:spPr>
        <a:xfrm>
          <a:off x="104267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164522</xdr:rowOff>
    </xdr:from>
    <xdr:to>
      <xdr:col>50</xdr:col>
      <xdr:colOff>165100</xdr:colOff>
      <xdr:row>98</xdr:row>
      <xdr:rowOff>94672</xdr:rowOff>
    </xdr:to>
    <xdr:sp macro="" textlink="">
      <xdr:nvSpPr>
        <xdr:cNvPr id="480" name="楕円 479"/>
        <xdr:cNvSpPr/>
      </xdr:nvSpPr>
      <xdr:spPr>
        <a:xfrm>
          <a:off x="9588500" y="167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111199</xdr:rowOff>
    </xdr:from>
    <xdr:ext cx="599010" cy="259045"/>
    <xdr:sp macro="" textlink="">
      <xdr:nvSpPr>
        <xdr:cNvPr id="481" name="テキスト ボックス 480"/>
        <xdr:cNvSpPr txBox="1"/>
      </xdr:nvSpPr>
      <xdr:spPr>
        <a:xfrm>
          <a:off x="9339795" y="1657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29702</xdr:rowOff>
    </xdr:from>
    <xdr:to>
      <xdr:col>46</xdr:col>
      <xdr:colOff>38100</xdr:colOff>
      <xdr:row>98</xdr:row>
      <xdr:rowOff>131302</xdr:rowOff>
    </xdr:to>
    <xdr:sp macro="" textlink="">
      <xdr:nvSpPr>
        <xdr:cNvPr id="482" name="楕円 481"/>
        <xdr:cNvSpPr/>
      </xdr:nvSpPr>
      <xdr:spPr>
        <a:xfrm>
          <a:off x="8699500" y="16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122429</xdr:rowOff>
    </xdr:from>
    <xdr:ext cx="599010" cy="259045"/>
    <xdr:sp macro="" textlink="">
      <xdr:nvSpPr>
        <xdr:cNvPr id="483" name="テキスト ボックス 482"/>
        <xdr:cNvSpPr txBox="1"/>
      </xdr:nvSpPr>
      <xdr:spPr>
        <a:xfrm>
          <a:off x="8450795" y="169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60368</xdr:rowOff>
    </xdr:from>
    <xdr:to>
      <xdr:col>41</xdr:col>
      <xdr:colOff>101600</xdr:colOff>
      <xdr:row>98</xdr:row>
      <xdr:rowOff>161968</xdr:rowOff>
    </xdr:to>
    <xdr:sp macro="" textlink="">
      <xdr:nvSpPr>
        <xdr:cNvPr id="484" name="楕円 483"/>
        <xdr:cNvSpPr/>
      </xdr:nvSpPr>
      <xdr:spPr>
        <a:xfrm>
          <a:off x="7810500" y="168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153095</xdr:rowOff>
    </xdr:from>
    <xdr:ext cx="534377" cy="259045"/>
    <xdr:sp macro="" textlink="">
      <xdr:nvSpPr>
        <xdr:cNvPr id="485" name="テキスト ボックス 484"/>
        <xdr:cNvSpPr txBox="1"/>
      </xdr:nvSpPr>
      <xdr:spPr>
        <a:xfrm>
          <a:off x="7594111" y="169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82012</xdr:rowOff>
    </xdr:from>
    <xdr:to>
      <xdr:col>36</xdr:col>
      <xdr:colOff>165100</xdr:colOff>
      <xdr:row>99</xdr:row>
      <xdr:rowOff>12162</xdr:rowOff>
    </xdr:to>
    <xdr:sp macro="" textlink="">
      <xdr:nvSpPr>
        <xdr:cNvPr id="486" name="楕円 485"/>
        <xdr:cNvSpPr/>
      </xdr:nvSpPr>
      <xdr:spPr>
        <a:xfrm>
          <a:off x="6921500" y="168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3289</xdr:rowOff>
    </xdr:from>
    <xdr:ext cx="534377" cy="259045"/>
    <xdr:sp macro="" textlink="">
      <xdr:nvSpPr>
        <xdr:cNvPr id="487" name="テキスト ボックス 486"/>
        <xdr:cNvSpPr txBox="1"/>
      </xdr:nvSpPr>
      <xdr:spPr>
        <a:xfrm>
          <a:off x="6705111" y="169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31062</xdr:rowOff>
    </xdr:from>
    <xdr:to>
      <xdr:col>85</xdr:col>
      <xdr:colOff>127000</xdr:colOff>
      <xdr:row>39</xdr:row>
      <xdr:rowOff>44450</xdr:rowOff>
    </xdr:to>
    <xdr:cxnSp macro="">
      <xdr:nvCxnSpPr>
        <xdr:cNvPr id="516" name="直線コネクタ 515"/>
        <xdr:cNvCxnSpPr/>
      </xdr:nvCxnSpPr>
      <xdr:spPr>
        <a:xfrm>
          <a:off x="15481300" y="6717612"/>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103898</xdr:rowOff>
    </xdr:from>
    <xdr:to>
      <xdr:col>81</xdr:col>
      <xdr:colOff>50800</xdr:colOff>
      <xdr:row>39</xdr:row>
      <xdr:rowOff>31062</xdr:rowOff>
    </xdr:to>
    <xdr:cxnSp macro="">
      <xdr:nvCxnSpPr>
        <xdr:cNvPr id="519" name="直線コネクタ 518"/>
        <xdr:cNvCxnSpPr/>
      </xdr:nvCxnSpPr>
      <xdr:spPr>
        <a:xfrm>
          <a:off x="14592300" y="6447548"/>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103898</xdr:rowOff>
    </xdr:from>
    <xdr:to>
      <xdr:col>76</xdr:col>
      <xdr:colOff>114300</xdr:colOff>
      <xdr:row>38</xdr:row>
      <xdr:rowOff>123065</xdr:rowOff>
    </xdr:to>
    <xdr:cxnSp macro="">
      <xdr:nvCxnSpPr>
        <xdr:cNvPr id="522" name="直線コネクタ 521"/>
        <xdr:cNvCxnSpPr/>
      </xdr:nvCxnSpPr>
      <xdr:spPr>
        <a:xfrm flipV="1">
          <a:off x="13703300" y="6447548"/>
          <a:ext cx="8890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123065</xdr:rowOff>
    </xdr:from>
    <xdr:to>
      <xdr:col>71</xdr:col>
      <xdr:colOff>177800</xdr:colOff>
      <xdr:row>39</xdr:row>
      <xdr:rowOff>38084</xdr:rowOff>
    </xdr:to>
    <xdr:cxnSp macro="">
      <xdr:nvCxnSpPr>
        <xdr:cNvPr id="525" name="直線コネクタ 524"/>
        <xdr:cNvCxnSpPr/>
      </xdr:nvCxnSpPr>
      <xdr:spPr>
        <a:xfrm flipV="1">
          <a:off x="12814300" y="6638165"/>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151712</xdr:rowOff>
    </xdr:from>
    <xdr:to>
      <xdr:col>81</xdr:col>
      <xdr:colOff>101600</xdr:colOff>
      <xdr:row>39</xdr:row>
      <xdr:rowOff>81862</xdr:rowOff>
    </xdr:to>
    <xdr:sp macro="" textlink="">
      <xdr:nvSpPr>
        <xdr:cNvPr id="537" name="楕円 536"/>
        <xdr:cNvSpPr/>
      </xdr:nvSpPr>
      <xdr:spPr>
        <a:xfrm>
          <a:off x="15430500" y="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72989</xdr:rowOff>
    </xdr:from>
    <xdr:ext cx="469744" cy="259045"/>
    <xdr:sp macro="" textlink="">
      <xdr:nvSpPr>
        <xdr:cNvPr id="538" name="テキスト ボックス 537"/>
        <xdr:cNvSpPr txBox="1"/>
      </xdr:nvSpPr>
      <xdr:spPr>
        <a:xfrm>
          <a:off x="15246428" y="67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53098</xdr:rowOff>
    </xdr:from>
    <xdr:to>
      <xdr:col>76</xdr:col>
      <xdr:colOff>165100</xdr:colOff>
      <xdr:row>37</xdr:row>
      <xdr:rowOff>154698</xdr:rowOff>
    </xdr:to>
    <xdr:sp macro="" textlink="">
      <xdr:nvSpPr>
        <xdr:cNvPr id="539" name="楕円 538"/>
        <xdr:cNvSpPr/>
      </xdr:nvSpPr>
      <xdr:spPr>
        <a:xfrm>
          <a:off x="14541500" y="63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171225</xdr:rowOff>
    </xdr:from>
    <xdr:ext cx="534377" cy="259045"/>
    <xdr:sp macro="" textlink="">
      <xdr:nvSpPr>
        <xdr:cNvPr id="540" name="テキスト ボックス 539"/>
        <xdr:cNvSpPr txBox="1"/>
      </xdr:nvSpPr>
      <xdr:spPr>
        <a:xfrm>
          <a:off x="14325111" y="6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72265</xdr:rowOff>
    </xdr:from>
    <xdr:to>
      <xdr:col>72</xdr:col>
      <xdr:colOff>38100</xdr:colOff>
      <xdr:row>39</xdr:row>
      <xdr:rowOff>2415</xdr:rowOff>
    </xdr:to>
    <xdr:sp macro="" textlink="">
      <xdr:nvSpPr>
        <xdr:cNvPr id="541" name="楕円 540"/>
        <xdr:cNvSpPr/>
      </xdr:nvSpPr>
      <xdr:spPr>
        <a:xfrm>
          <a:off x="13652500" y="65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18942</xdr:rowOff>
    </xdr:from>
    <xdr:ext cx="534377" cy="259045"/>
    <xdr:sp macro="" textlink="">
      <xdr:nvSpPr>
        <xdr:cNvPr id="542" name="テキスト ボックス 541"/>
        <xdr:cNvSpPr txBox="1"/>
      </xdr:nvSpPr>
      <xdr:spPr>
        <a:xfrm>
          <a:off x="13436111" y="636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158734</xdr:rowOff>
    </xdr:from>
    <xdr:to>
      <xdr:col>67</xdr:col>
      <xdr:colOff>101600</xdr:colOff>
      <xdr:row>39</xdr:row>
      <xdr:rowOff>88884</xdr:rowOff>
    </xdr:to>
    <xdr:sp macro="" textlink="">
      <xdr:nvSpPr>
        <xdr:cNvPr id="543" name="楕円 542"/>
        <xdr:cNvSpPr/>
      </xdr:nvSpPr>
      <xdr:spPr>
        <a:xfrm>
          <a:off x="12763500" y="66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80011</xdr:rowOff>
    </xdr:from>
    <xdr:ext cx="469744" cy="259045"/>
    <xdr:sp macro="" textlink="">
      <xdr:nvSpPr>
        <xdr:cNvPr id="544" name="テキスト ボックス 543"/>
        <xdr:cNvSpPr txBox="1"/>
      </xdr:nvSpPr>
      <xdr:spPr>
        <a:xfrm>
          <a:off x="12579428" y="67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165993</xdr:rowOff>
    </xdr:from>
    <xdr:to>
      <xdr:col>85</xdr:col>
      <xdr:colOff>127000</xdr:colOff>
      <xdr:row>78</xdr:row>
      <xdr:rowOff>10105</xdr:rowOff>
    </xdr:to>
    <xdr:cxnSp macro="">
      <xdr:nvCxnSpPr>
        <xdr:cNvPr id="628" name="直線コネクタ 627"/>
        <xdr:cNvCxnSpPr/>
      </xdr:nvCxnSpPr>
      <xdr:spPr>
        <a:xfrm flipV="1">
          <a:off x="15481300" y="13367643"/>
          <a:ext cx="8382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10105</xdr:rowOff>
    </xdr:from>
    <xdr:to>
      <xdr:col>81</xdr:col>
      <xdr:colOff>50800</xdr:colOff>
      <xdr:row>78</xdr:row>
      <xdr:rowOff>26632</xdr:rowOff>
    </xdr:to>
    <xdr:cxnSp macro="">
      <xdr:nvCxnSpPr>
        <xdr:cNvPr id="631" name="直線コネクタ 630"/>
        <xdr:cNvCxnSpPr/>
      </xdr:nvCxnSpPr>
      <xdr:spPr>
        <a:xfrm flipV="1">
          <a:off x="14592300" y="13383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26632</xdr:rowOff>
    </xdr:from>
    <xdr:to>
      <xdr:col>76</xdr:col>
      <xdr:colOff>114300</xdr:colOff>
      <xdr:row>78</xdr:row>
      <xdr:rowOff>34692</xdr:rowOff>
    </xdr:to>
    <xdr:cxnSp macro="">
      <xdr:nvCxnSpPr>
        <xdr:cNvPr id="634" name="直線コネクタ 633"/>
        <xdr:cNvCxnSpPr/>
      </xdr:nvCxnSpPr>
      <xdr:spPr>
        <a:xfrm flipV="1">
          <a:off x="13703300" y="13399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34692</xdr:rowOff>
    </xdr:from>
    <xdr:to>
      <xdr:col>71</xdr:col>
      <xdr:colOff>177800</xdr:colOff>
      <xdr:row>78</xdr:row>
      <xdr:rowOff>35917</xdr:rowOff>
    </xdr:to>
    <xdr:cxnSp macro="">
      <xdr:nvCxnSpPr>
        <xdr:cNvPr id="637" name="直線コネクタ 636"/>
        <xdr:cNvCxnSpPr/>
      </xdr:nvCxnSpPr>
      <xdr:spPr>
        <a:xfrm flipV="1">
          <a:off x="12814300" y="1340779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115193</xdr:rowOff>
    </xdr:from>
    <xdr:to>
      <xdr:col>85</xdr:col>
      <xdr:colOff>177800</xdr:colOff>
      <xdr:row>78</xdr:row>
      <xdr:rowOff>45343</xdr:rowOff>
    </xdr:to>
    <xdr:sp macro="" textlink="">
      <xdr:nvSpPr>
        <xdr:cNvPr id="647" name="楕円 646"/>
        <xdr:cNvSpPr/>
      </xdr:nvSpPr>
      <xdr:spPr>
        <a:xfrm>
          <a:off x="16268700" y="133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93620</xdr:rowOff>
    </xdr:from>
    <xdr:ext cx="599010" cy="259045"/>
    <xdr:sp macro="" textlink="">
      <xdr:nvSpPr>
        <xdr:cNvPr id="648" name="公債費該当値テキスト"/>
        <xdr:cNvSpPr txBox="1"/>
      </xdr:nvSpPr>
      <xdr:spPr>
        <a:xfrm>
          <a:off x="16370300" y="1329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130755</xdr:rowOff>
    </xdr:from>
    <xdr:to>
      <xdr:col>81</xdr:col>
      <xdr:colOff>101600</xdr:colOff>
      <xdr:row>78</xdr:row>
      <xdr:rowOff>60905</xdr:rowOff>
    </xdr:to>
    <xdr:sp macro="" textlink="">
      <xdr:nvSpPr>
        <xdr:cNvPr id="649" name="楕円 648"/>
        <xdr:cNvSpPr/>
      </xdr:nvSpPr>
      <xdr:spPr>
        <a:xfrm>
          <a:off x="15430500" y="133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52032</xdr:rowOff>
    </xdr:from>
    <xdr:ext cx="599010" cy="259045"/>
    <xdr:sp macro="" textlink="">
      <xdr:nvSpPr>
        <xdr:cNvPr id="650" name="テキスト ボックス 649"/>
        <xdr:cNvSpPr txBox="1"/>
      </xdr:nvSpPr>
      <xdr:spPr>
        <a:xfrm>
          <a:off x="15181795" y="134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147282</xdr:rowOff>
    </xdr:from>
    <xdr:to>
      <xdr:col>76</xdr:col>
      <xdr:colOff>165100</xdr:colOff>
      <xdr:row>78</xdr:row>
      <xdr:rowOff>77432</xdr:rowOff>
    </xdr:to>
    <xdr:sp macro="" textlink="">
      <xdr:nvSpPr>
        <xdr:cNvPr id="651" name="楕円 650"/>
        <xdr:cNvSpPr/>
      </xdr:nvSpPr>
      <xdr:spPr>
        <a:xfrm>
          <a:off x="14541500" y="13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68559</xdr:rowOff>
    </xdr:from>
    <xdr:ext cx="534377" cy="259045"/>
    <xdr:sp macro="" textlink="">
      <xdr:nvSpPr>
        <xdr:cNvPr id="652" name="テキスト ボックス 651"/>
        <xdr:cNvSpPr txBox="1"/>
      </xdr:nvSpPr>
      <xdr:spPr>
        <a:xfrm>
          <a:off x="14325111" y="134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155342</xdr:rowOff>
    </xdr:from>
    <xdr:to>
      <xdr:col>72</xdr:col>
      <xdr:colOff>38100</xdr:colOff>
      <xdr:row>78</xdr:row>
      <xdr:rowOff>85492</xdr:rowOff>
    </xdr:to>
    <xdr:sp macro="" textlink="">
      <xdr:nvSpPr>
        <xdr:cNvPr id="653" name="楕円 652"/>
        <xdr:cNvSpPr/>
      </xdr:nvSpPr>
      <xdr:spPr>
        <a:xfrm>
          <a:off x="13652500" y="133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76619</xdr:rowOff>
    </xdr:from>
    <xdr:ext cx="534377" cy="259045"/>
    <xdr:sp macro="" textlink="">
      <xdr:nvSpPr>
        <xdr:cNvPr id="654" name="テキスト ボックス 653"/>
        <xdr:cNvSpPr txBox="1"/>
      </xdr:nvSpPr>
      <xdr:spPr>
        <a:xfrm>
          <a:off x="13436111" y="134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156567</xdr:rowOff>
    </xdr:from>
    <xdr:to>
      <xdr:col>67</xdr:col>
      <xdr:colOff>101600</xdr:colOff>
      <xdr:row>78</xdr:row>
      <xdr:rowOff>86717</xdr:rowOff>
    </xdr:to>
    <xdr:sp macro="" textlink="">
      <xdr:nvSpPr>
        <xdr:cNvPr id="655" name="楕円 654"/>
        <xdr:cNvSpPr/>
      </xdr:nvSpPr>
      <xdr:spPr>
        <a:xfrm>
          <a:off x="12763500" y="133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77844</xdr:rowOff>
    </xdr:from>
    <xdr:ext cx="534377" cy="259045"/>
    <xdr:sp macro="" textlink="">
      <xdr:nvSpPr>
        <xdr:cNvPr id="656" name="テキスト ボックス 655"/>
        <xdr:cNvSpPr txBox="1"/>
      </xdr:nvSpPr>
      <xdr:spPr>
        <a:xfrm>
          <a:off x="12547111" y="134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134834</xdr:rowOff>
    </xdr:from>
    <xdr:to>
      <xdr:col>85</xdr:col>
      <xdr:colOff>127000</xdr:colOff>
      <xdr:row>99</xdr:row>
      <xdr:rowOff>77315</xdr:rowOff>
    </xdr:to>
    <xdr:cxnSp macro="">
      <xdr:nvCxnSpPr>
        <xdr:cNvPr id="687" name="直線コネクタ 686"/>
        <xdr:cNvCxnSpPr/>
      </xdr:nvCxnSpPr>
      <xdr:spPr>
        <a:xfrm>
          <a:off x="15481300" y="16936934"/>
          <a:ext cx="838200" cy="1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22501</xdr:rowOff>
    </xdr:from>
    <xdr:to>
      <xdr:col>81</xdr:col>
      <xdr:colOff>50800</xdr:colOff>
      <xdr:row>98</xdr:row>
      <xdr:rowOff>134834</xdr:rowOff>
    </xdr:to>
    <xdr:cxnSp macro="">
      <xdr:nvCxnSpPr>
        <xdr:cNvPr id="690" name="直線コネクタ 689"/>
        <xdr:cNvCxnSpPr/>
      </xdr:nvCxnSpPr>
      <xdr:spPr>
        <a:xfrm>
          <a:off x="14592300" y="16824601"/>
          <a:ext cx="889000" cy="1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168745</xdr:rowOff>
    </xdr:from>
    <xdr:to>
      <xdr:col>76</xdr:col>
      <xdr:colOff>114300</xdr:colOff>
      <xdr:row>98</xdr:row>
      <xdr:rowOff>22501</xdr:rowOff>
    </xdr:to>
    <xdr:cxnSp macro="">
      <xdr:nvCxnSpPr>
        <xdr:cNvPr id="693" name="直線コネクタ 692"/>
        <xdr:cNvCxnSpPr/>
      </xdr:nvCxnSpPr>
      <xdr:spPr>
        <a:xfrm>
          <a:off x="13703300" y="16799395"/>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168745</xdr:rowOff>
    </xdr:from>
    <xdr:to>
      <xdr:col>71</xdr:col>
      <xdr:colOff>177800</xdr:colOff>
      <xdr:row>98</xdr:row>
      <xdr:rowOff>10513</xdr:rowOff>
    </xdr:to>
    <xdr:cxnSp macro="">
      <xdr:nvCxnSpPr>
        <xdr:cNvPr id="696" name="直線コネクタ 695"/>
        <xdr:cNvCxnSpPr/>
      </xdr:nvCxnSpPr>
      <xdr:spPr>
        <a:xfrm flipV="1">
          <a:off x="12814300" y="16799395"/>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26515</xdr:rowOff>
    </xdr:from>
    <xdr:to>
      <xdr:col>85</xdr:col>
      <xdr:colOff>177800</xdr:colOff>
      <xdr:row>99</xdr:row>
      <xdr:rowOff>128115</xdr:rowOff>
    </xdr:to>
    <xdr:sp macro="" textlink="">
      <xdr:nvSpPr>
        <xdr:cNvPr id="706" name="楕円 705"/>
        <xdr:cNvSpPr/>
      </xdr:nvSpPr>
      <xdr:spPr>
        <a:xfrm>
          <a:off x="16268700" y="170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84034</xdr:rowOff>
    </xdr:from>
    <xdr:to>
      <xdr:col>81</xdr:col>
      <xdr:colOff>101600</xdr:colOff>
      <xdr:row>99</xdr:row>
      <xdr:rowOff>14184</xdr:rowOff>
    </xdr:to>
    <xdr:sp macro="" textlink="">
      <xdr:nvSpPr>
        <xdr:cNvPr id="708" name="楕円 707"/>
        <xdr:cNvSpPr/>
      </xdr:nvSpPr>
      <xdr:spPr>
        <a:xfrm>
          <a:off x="15430500" y="168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30711</xdr:rowOff>
    </xdr:from>
    <xdr:ext cx="599010" cy="259045"/>
    <xdr:sp macro="" textlink="">
      <xdr:nvSpPr>
        <xdr:cNvPr id="709" name="テキスト ボックス 708"/>
        <xdr:cNvSpPr txBox="1"/>
      </xdr:nvSpPr>
      <xdr:spPr>
        <a:xfrm>
          <a:off x="15181795" y="166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143151</xdr:rowOff>
    </xdr:from>
    <xdr:to>
      <xdr:col>76</xdr:col>
      <xdr:colOff>165100</xdr:colOff>
      <xdr:row>98</xdr:row>
      <xdr:rowOff>73301</xdr:rowOff>
    </xdr:to>
    <xdr:sp macro="" textlink="">
      <xdr:nvSpPr>
        <xdr:cNvPr id="710" name="楕円 709"/>
        <xdr:cNvSpPr/>
      </xdr:nvSpPr>
      <xdr:spPr>
        <a:xfrm>
          <a:off x="14541500" y="16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89828</xdr:rowOff>
    </xdr:from>
    <xdr:ext cx="599010" cy="259045"/>
    <xdr:sp macro="" textlink="">
      <xdr:nvSpPr>
        <xdr:cNvPr id="711" name="テキスト ボックス 710"/>
        <xdr:cNvSpPr txBox="1"/>
      </xdr:nvSpPr>
      <xdr:spPr>
        <a:xfrm>
          <a:off x="14292795" y="165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117945</xdr:rowOff>
    </xdr:from>
    <xdr:to>
      <xdr:col>72</xdr:col>
      <xdr:colOff>38100</xdr:colOff>
      <xdr:row>98</xdr:row>
      <xdr:rowOff>48095</xdr:rowOff>
    </xdr:to>
    <xdr:sp macro="" textlink="">
      <xdr:nvSpPr>
        <xdr:cNvPr id="712" name="楕円 711"/>
        <xdr:cNvSpPr/>
      </xdr:nvSpPr>
      <xdr:spPr>
        <a:xfrm>
          <a:off x="13652500" y="167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64622</xdr:rowOff>
    </xdr:from>
    <xdr:ext cx="599010" cy="259045"/>
    <xdr:sp macro="" textlink="">
      <xdr:nvSpPr>
        <xdr:cNvPr id="713" name="テキスト ボックス 712"/>
        <xdr:cNvSpPr txBox="1"/>
      </xdr:nvSpPr>
      <xdr:spPr>
        <a:xfrm>
          <a:off x="13403795" y="165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131163</xdr:rowOff>
    </xdr:from>
    <xdr:to>
      <xdr:col>67</xdr:col>
      <xdr:colOff>101600</xdr:colOff>
      <xdr:row>98</xdr:row>
      <xdr:rowOff>61313</xdr:rowOff>
    </xdr:to>
    <xdr:sp macro="" textlink="">
      <xdr:nvSpPr>
        <xdr:cNvPr id="714" name="楕円 713"/>
        <xdr:cNvSpPr/>
      </xdr:nvSpPr>
      <xdr:spPr>
        <a:xfrm>
          <a:off x="12763500" y="167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77840</xdr:rowOff>
    </xdr:from>
    <xdr:ext cx="599010" cy="259045"/>
    <xdr:sp macro="" textlink="">
      <xdr:nvSpPr>
        <xdr:cNvPr id="715" name="テキスト ボックス 714"/>
        <xdr:cNvSpPr txBox="1"/>
      </xdr:nvSpPr>
      <xdr:spPr>
        <a:xfrm>
          <a:off x="12514795" y="1653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41573</xdr:rowOff>
    </xdr:from>
    <xdr:to>
      <xdr:col>111</xdr:col>
      <xdr:colOff>177800</xdr:colOff>
      <xdr:row>39</xdr:row>
      <xdr:rowOff>44450</xdr:rowOff>
    </xdr:to>
    <xdr:cxnSp macro="">
      <xdr:nvCxnSpPr>
        <xdr:cNvPr id="747" name="直線コネクタ 746"/>
        <xdr:cNvCxnSpPr/>
      </xdr:nvCxnSpPr>
      <xdr:spPr>
        <a:xfrm>
          <a:off x="20434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41573</xdr:rowOff>
    </xdr:from>
    <xdr:to>
      <xdr:col>107</xdr:col>
      <xdr:colOff>50800</xdr:colOff>
      <xdr:row>39</xdr:row>
      <xdr:rowOff>44450</xdr:rowOff>
    </xdr:to>
    <xdr:cxnSp macro="">
      <xdr:nvCxnSpPr>
        <xdr:cNvPr id="750" name="直線コネクタ 749"/>
        <xdr:cNvCxnSpPr/>
      </xdr:nvCxnSpPr>
      <xdr:spPr>
        <a:xfrm flipV="1">
          <a:off x="19545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162223</xdr:rowOff>
    </xdr:from>
    <xdr:to>
      <xdr:col>107</xdr:col>
      <xdr:colOff>101600</xdr:colOff>
      <xdr:row>39</xdr:row>
      <xdr:rowOff>92373</xdr:rowOff>
    </xdr:to>
    <xdr:sp macro="" textlink="">
      <xdr:nvSpPr>
        <xdr:cNvPr id="767" name="楕円 766"/>
        <xdr:cNvSpPr/>
      </xdr:nvSpPr>
      <xdr:spPr>
        <a:xfrm>
          <a:off x="203835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83500</xdr:rowOff>
    </xdr:from>
    <xdr:ext cx="378565" cy="259045"/>
    <xdr:sp macro="" textlink="">
      <xdr:nvSpPr>
        <xdr:cNvPr id="768" name="テキスト ボックス 767"/>
        <xdr:cNvSpPr txBox="1"/>
      </xdr:nvSpPr>
      <xdr:spPr>
        <a:xfrm>
          <a:off x="20245017" y="677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15108</xdr:rowOff>
    </xdr:from>
    <xdr:to>
      <xdr:col>116</xdr:col>
      <xdr:colOff>63500</xdr:colOff>
      <xdr:row>72</xdr:row>
      <xdr:rowOff>27293</xdr:rowOff>
    </xdr:to>
    <xdr:cxnSp macro="">
      <xdr:nvCxnSpPr>
        <xdr:cNvPr id="856" name="直線コネクタ 855"/>
        <xdr:cNvCxnSpPr/>
      </xdr:nvCxnSpPr>
      <xdr:spPr>
        <a:xfrm>
          <a:off x="21323300" y="12359508"/>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15108</xdr:rowOff>
    </xdr:from>
    <xdr:to>
      <xdr:col>111</xdr:col>
      <xdr:colOff>177800</xdr:colOff>
      <xdr:row>73</xdr:row>
      <xdr:rowOff>23457</xdr:rowOff>
    </xdr:to>
    <xdr:cxnSp macro="">
      <xdr:nvCxnSpPr>
        <xdr:cNvPr id="859" name="直線コネクタ 858"/>
        <xdr:cNvCxnSpPr/>
      </xdr:nvCxnSpPr>
      <xdr:spPr>
        <a:xfrm flipV="1">
          <a:off x="20434300" y="12359508"/>
          <a:ext cx="889000" cy="1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23457</xdr:rowOff>
    </xdr:from>
    <xdr:to>
      <xdr:col>107</xdr:col>
      <xdr:colOff>50800</xdr:colOff>
      <xdr:row>73</xdr:row>
      <xdr:rowOff>81042</xdr:rowOff>
    </xdr:to>
    <xdr:cxnSp macro="">
      <xdr:nvCxnSpPr>
        <xdr:cNvPr id="862" name="直線コネクタ 861"/>
        <xdr:cNvCxnSpPr/>
      </xdr:nvCxnSpPr>
      <xdr:spPr>
        <a:xfrm flipV="1">
          <a:off x="19545300" y="12539307"/>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81042</xdr:rowOff>
    </xdr:from>
    <xdr:to>
      <xdr:col>102</xdr:col>
      <xdr:colOff>114300</xdr:colOff>
      <xdr:row>73</xdr:row>
      <xdr:rowOff>128984</xdr:rowOff>
    </xdr:to>
    <xdr:cxnSp macro="">
      <xdr:nvCxnSpPr>
        <xdr:cNvPr id="865" name="直線コネクタ 864"/>
        <xdr:cNvCxnSpPr/>
      </xdr:nvCxnSpPr>
      <xdr:spPr>
        <a:xfrm flipV="1">
          <a:off x="18656300" y="12596892"/>
          <a:ext cx="8890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147943</xdr:rowOff>
    </xdr:from>
    <xdr:to>
      <xdr:col>116</xdr:col>
      <xdr:colOff>114300</xdr:colOff>
      <xdr:row>72</xdr:row>
      <xdr:rowOff>78093</xdr:rowOff>
    </xdr:to>
    <xdr:sp macro="" textlink="">
      <xdr:nvSpPr>
        <xdr:cNvPr id="875" name="楕円 874"/>
        <xdr:cNvSpPr/>
      </xdr:nvSpPr>
      <xdr:spPr>
        <a:xfrm>
          <a:off x="22110700" y="123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62870</xdr:rowOff>
    </xdr:from>
    <xdr:ext cx="599010" cy="259045"/>
    <xdr:sp macro="" textlink="">
      <xdr:nvSpPr>
        <xdr:cNvPr id="876" name="繰出金該当値テキスト"/>
        <xdr:cNvSpPr txBox="1"/>
      </xdr:nvSpPr>
      <xdr:spPr>
        <a:xfrm>
          <a:off x="22212300" y="122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135758</xdr:rowOff>
    </xdr:from>
    <xdr:to>
      <xdr:col>112</xdr:col>
      <xdr:colOff>38100</xdr:colOff>
      <xdr:row>72</xdr:row>
      <xdr:rowOff>65908</xdr:rowOff>
    </xdr:to>
    <xdr:sp macro="" textlink="">
      <xdr:nvSpPr>
        <xdr:cNvPr id="877" name="楕円 876"/>
        <xdr:cNvSpPr/>
      </xdr:nvSpPr>
      <xdr:spPr>
        <a:xfrm>
          <a:off x="21272500" y="123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82435</xdr:rowOff>
    </xdr:from>
    <xdr:ext cx="599010" cy="259045"/>
    <xdr:sp macro="" textlink="">
      <xdr:nvSpPr>
        <xdr:cNvPr id="878" name="テキスト ボックス 877"/>
        <xdr:cNvSpPr txBox="1"/>
      </xdr:nvSpPr>
      <xdr:spPr>
        <a:xfrm>
          <a:off x="21023795" y="120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144107</xdr:rowOff>
    </xdr:from>
    <xdr:to>
      <xdr:col>107</xdr:col>
      <xdr:colOff>101600</xdr:colOff>
      <xdr:row>73</xdr:row>
      <xdr:rowOff>74257</xdr:rowOff>
    </xdr:to>
    <xdr:sp macro="" textlink="">
      <xdr:nvSpPr>
        <xdr:cNvPr id="879" name="楕円 878"/>
        <xdr:cNvSpPr/>
      </xdr:nvSpPr>
      <xdr:spPr>
        <a:xfrm>
          <a:off x="20383500" y="124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90784</xdr:rowOff>
    </xdr:from>
    <xdr:ext cx="599010" cy="259045"/>
    <xdr:sp macro="" textlink="">
      <xdr:nvSpPr>
        <xdr:cNvPr id="880" name="テキスト ボックス 879"/>
        <xdr:cNvSpPr txBox="1"/>
      </xdr:nvSpPr>
      <xdr:spPr>
        <a:xfrm>
          <a:off x="20134795" y="122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30242</xdr:rowOff>
    </xdr:from>
    <xdr:to>
      <xdr:col>102</xdr:col>
      <xdr:colOff>165100</xdr:colOff>
      <xdr:row>73</xdr:row>
      <xdr:rowOff>131842</xdr:rowOff>
    </xdr:to>
    <xdr:sp macro="" textlink="">
      <xdr:nvSpPr>
        <xdr:cNvPr id="881" name="楕円 880"/>
        <xdr:cNvSpPr/>
      </xdr:nvSpPr>
      <xdr:spPr>
        <a:xfrm>
          <a:off x="19494500" y="125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148369</xdr:rowOff>
    </xdr:from>
    <xdr:ext cx="599010" cy="259045"/>
    <xdr:sp macro="" textlink="">
      <xdr:nvSpPr>
        <xdr:cNvPr id="882" name="テキスト ボックス 881"/>
        <xdr:cNvSpPr txBox="1"/>
      </xdr:nvSpPr>
      <xdr:spPr>
        <a:xfrm>
          <a:off x="19245795" y="1232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78184</xdr:rowOff>
    </xdr:from>
    <xdr:to>
      <xdr:col>98</xdr:col>
      <xdr:colOff>38100</xdr:colOff>
      <xdr:row>74</xdr:row>
      <xdr:rowOff>8334</xdr:rowOff>
    </xdr:to>
    <xdr:sp macro="" textlink="">
      <xdr:nvSpPr>
        <xdr:cNvPr id="883" name="楕円 882"/>
        <xdr:cNvSpPr/>
      </xdr:nvSpPr>
      <xdr:spPr>
        <a:xfrm>
          <a:off x="18605500" y="125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24861</xdr:rowOff>
    </xdr:from>
    <xdr:ext cx="599010" cy="259045"/>
    <xdr:sp macro="" textlink="">
      <xdr:nvSpPr>
        <xdr:cNvPr id="884" name="テキスト ボックス 883"/>
        <xdr:cNvSpPr txBox="1"/>
      </xdr:nvSpPr>
      <xdr:spPr>
        <a:xfrm>
          <a:off x="18356795" y="1236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維持補修費について、類似団体平均よりも住民一人当たりのコストが大きいが、これは除雪経費によるものである。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繰出金については、各特別会計への繰出金であり、特に上下水道施設等の修繕費が年々増加傾向にある。平成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年度から簡易水道水量拡張事業が開始したことにより繰出額が大きくなっている。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普通建設事業費は減少しているが、今後、ラジオ難聴解消事業に係る工事等が計画されているため、増加する考えられる。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62871</xdr:rowOff>
    </xdr:from>
    <xdr:to>
      <xdr:col>24</xdr:col>
      <xdr:colOff>63500</xdr:colOff>
      <xdr:row>35</xdr:row>
      <xdr:rowOff>64910</xdr:rowOff>
    </xdr:to>
    <xdr:cxnSp macro="">
      <xdr:nvCxnSpPr>
        <xdr:cNvPr id="60" name="直線コネクタ 59"/>
        <xdr:cNvCxnSpPr/>
      </xdr:nvCxnSpPr>
      <xdr:spPr>
        <a:xfrm flipV="1">
          <a:off x="3797300" y="6063621"/>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64910</xdr:rowOff>
    </xdr:from>
    <xdr:to>
      <xdr:col>19</xdr:col>
      <xdr:colOff>177800</xdr:colOff>
      <xdr:row>35</xdr:row>
      <xdr:rowOff>73120</xdr:rowOff>
    </xdr:to>
    <xdr:cxnSp macro="">
      <xdr:nvCxnSpPr>
        <xdr:cNvPr id="63" name="直線コネクタ 62"/>
        <xdr:cNvCxnSpPr/>
      </xdr:nvCxnSpPr>
      <xdr:spPr>
        <a:xfrm flipV="1">
          <a:off x="2908300" y="6065660"/>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42202</xdr:rowOff>
    </xdr:from>
    <xdr:to>
      <xdr:col>15</xdr:col>
      <xdr:colOff>50800</xdr:colOff>
      <xdr:row>35</xdr:row>
      <xdr:rowOff>73120</xdr:rowOff>
    </xdr:to>
    <xdr:cxnSp macro="">
      <xdr:nvCxnSpPr>
        <xdr:cNvPr id="66" name="直線コネクタ 65"/>
        <xdr:cNvCxnSpPr/>
      </xdr:nvCxnSpPr>
      <xdr:spPr>
        <a:xfrm>
          <a:off x="2019300" y="6042952"/>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42202</xdr:rowOff>
    </xdr:from>
    <xdr:to>
      <xdr:col>10</xdr:col>
      <xdr:colOff>114300</xdr:colOff>
      <xdr:row>35</xdr:row>
      <xdr:rowOff>79140</xdr:rowOff>
    </xdr:to>
    <xdr:cxnSp macro="">
      <xdr:nvCxnSpPr>
        <xdr:cNvPr id="69" name="直線コネクタ 68"/>
        <xdr:cNvCxnSpPr/>
      </xdr:nvCxnSpPr>
      <xdr:spPr>
        <a:xfrm flipV="1">
          <a:off x="1130300" y="6042952"/>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12071</xdr:rowOff>
    </xdr:from>
    <xdr:to>
      <xdr:col>24</xdr:col>
      <xdr:colOff>114300</xdr:colOff>
      <xdr:row>35</xdr:row>
      <xdr:rowOff>113671</xdr:rowOff>
    </xdr:to>
    <xdr:sp macro="" textlink="">
      <xdr:nvSpPr>
        <xdr:cNvPr id="79" name="楕円 78"/>
        <xdr:cNvSpPr/>
      </xdr:nvSpPr>
      <xdr:spPr>
        <a:xfrm>
          <a:off x="45847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34948</xdr:rowOff>
    </xdr:from>
    <xdr:ext cx="534377" cy="259045"/>
    <xdr:sp macro="" textlink="">
      <xdr:nvSpPr>
        <xdr:cNvPr id="80" name="議会費該当値テキスト"/>
        <xdr:cNvSpPr txBox="1"/>
      </xdr:nvSpPr>
      <xdr:spPr>
        <a:xfrm>
          <a:off x="4686300" y="58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14110</xdr:rowOff>
    </xdr:from>
    <xdr:to>
      <xdr:col>20</xdr:col>
      <xdr:colOff>38100</xdr:colOff>
      <xdr:row>35</xdr:row>
      <xdr:rowOff>115710</xdr:rowOff>
    </xdr:to>
    <xdr:sp macro="" textlink="">
      <xdr:nvSpPr>
        <xdr:cNvPr id="81" name="楕円 80"/>
        <xdr:cNvSpPr/>
      </xdr:nvSpPr>
      <xdr:spPr>
        <a:xfrm>
          <a:off x="37465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132237</xdr:rowOff>
    </xdr:from>
    <xdr:ext cx="534377" cy="259045"/>
    <xdr:sp macro="" textlink="">
      <xdr:nvSpPr>
        <xdr:cNvPr id="82" name="テキスト ボックス 81"/>
        <xdr:cNvSpPr txBox="1"/>
      </xdr:nvSpPr>
      <xdr:spPr>
        <a:xfrm>
          <a:off x="3530111"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22320</xdr:rowOff>
    </xdr:from>
    <xdr:to>
      <xdr:col>15</xdr:col>
      <xdr:colOff>101600</xdr:colOff>
      <xdr:row>35</xdr:row>
      <xdr:rowOff>123920</xdr:rowOff>
    </xdr:to>
    <xdr:sp macro="" textlink="">
      <xdr:nvSpPr>
        <xdr:cNvPr id="83" name="楕円 82"/>
        <xdr:cNvSpPr/>
      </xdr:nvSpPr>
      <xdr:spPr>
        <a:xfrm>
          <a:off x="28575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140447</xdr:rowOff>
    </xdr:from>
    <xdr:ext cx="534377" cy="259045"/>
    <xdr:sp macro="" textlink="">
      <xdr:nvSpPr>
        <xdr:cNvPr id="84" name="テキスト ボックス 83"/>
        <xdr:cNvSpPr txBox="1"/>
      </xdr:nvSpPr>
      <xdr:spPr>
        <a:xfrm>
          <a:off x="2641111" y="57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162852</xdr:rowOff>
    </xdr:from>
    <xdr:to>
      <xdr:col>10</xdr:col>
      <xdr:colOff>165100</xdr:colOff>
      <xdr:row>35</xdr:row>
      <xdr:rowOff>93002</xdr:rowOff>
    </xdr:to>
    <xdr:sp macro="" textlink="">
      <xdr:nvSpPr>
        <xdr:cNvPr id="85" name="楕円 84"/>
        <xdr:cNvSpPr/>
      </xdr:nvSpPr>
      <xdr:spPr>
        <a:xfrm>
          <a:off x="1968500" y="59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109529</xdr:rowOff>
    </xdr:from>
    <xdr:ext cx="534377" cy="259045"/>
    <xdr:sp macro="" textlink="">
      <xdr:nvSpPr>
        <xdr:cNvPr id="86" name="テキスト ボックス 85"/>
        <xdr:cNvSpPr txBox="1"/>
      </xdr:nvSpPr>
      <xdr:spPr>
        <a:xfrm>
          <a:off x="1752111"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28340</xdr:rowOff>
    </xdr:from>
    <xdr:to>
      <xdr:col>6</xdr:col>
      <xdr:colOff>38100</xdr:colOff>
      <xdr:row>35</xdr:row>
      <xdr:rowOff>129940</xdr:rowOff>
    </xdr:to>
    <xdr:sp macro="" textlink="">
      <xdr:nvSpPr>
        <xdr:cNvPr id="87" name="楕円 86"/>
        <xdr:cNvSpPr/>
      </xdr:nvSpPr>
      <xdr:spPr>
        <a:xfrm>
          <a:off x="1079500" y="60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146467</xdr:rowOff>
    </xdr:from>
    <xdr:ext cx="534377" cy="259045"/>
    <xdr:sp macro="" textlink="">
      <xdr:nvSpPr>
        <xdr:cNvPr id="88" name="テキスト ボックス 87"/>
        <xdr:cNvSpPr txBox="1"/>
      </xdr:nvSpPr>
      <xdr:spPr>
        <a:xfrm>
          <a:off x="863111" y="58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162894</xdr:rowOff>
    </xdr:from>
    <xdr:to>
      <xdr:col>24</xdr:col>
      <xdr:colOff>63500</xdr:colOff>
      <xdr:row>58</xdr:row>
      <xdr:rowOff>8796</xdr:rowOff>
    </xdr:to>
    <xdr:cxnSp macro="">
      <xdr:nvCxnSpPr>
        <xdr:cNvPr id="115" name="直線コネクタ 114"/>
        <xdr:cNvCxnSpPr/>
      </xdr:nvCxnSpPr>
      <xdr:spPr>
        <a:xfrm>
          <a:off x="3797300" y="9935544"/>
          <a:ext cx="8382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104740</xdr:rowOff>
    </xdr:from>
    <xdr:to>
      <xdr:col>19</xdr:col>
      <xdr:colOff>177800</xdr:colOff>
      <xdr:row>57</xdr:row>
      <xdr:rowOff>162894</xdr:rowOff>
    </xdr:to>
    <xdr:cxnSp macro="">
      <xdr:nvCxnSpPr>
        <xdr:cNvPr id="118" name="直線コネクタ 117"/>
        <xdr:cNvCxnSpPr/>
      </xdr:nvCxnSpPr>
      <xdr:spPr>
        <a:xfrm>
          <a:off x="2908300" y="9877390"/>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101207</xdr:rowOff>
    </xdr:from>
    <xdr:to>
      <xdr:col>15</xdr:col>
      <xdr:colOff>50800</xdr:colOff>
      <xdr:row>57</xdr:row>
      <xdr:rowOff>104740</xdr:rowOff>
    </xdr:to>
    <xdr:cxnSp macro="">
      <xdr:nvCxnSpPr>
        <xdr:cNvPr id="121" name="直線コネクタ 120"/>
        <xdr:cNvCxnSpPr/>
      </xdr:nvCxnSpPr>
      <xdr:spPr>
        <a:xfrm>
          <a:off x="2019300" y="9873857"/>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84031</xdr:rowOff>
    </xdr:from>
    <xdr:to>
      <xdr:col>10</xdr:col>
      <xdr:colOff>114300</xdr:colOff>
      <xdr:row>57</xdr:row>
      <xdr:rowOff>101207</xdr:rowOff>
    </xdr:to>
    <xdr:cxnSp macro="">
      <xdr:nvCxnSpPr>
        <xdr:cNvPr id="124" name="直線コネクタ 123"/>
        <xdr:cNvCxnSpPr/>
      </xdr:nvCxnSpPr>
      <xdr:spPr>
        <a:xfrm>
          <a:off x="1130300" y="9856681"/>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129446</xdr:rowOff>
    </xdr:from>
    <xdr:to>
      <xdr:col>24</xdr:col>
      <xdr:colOff>114300</xdr:colOff>
      <xdr:row>58</xdr:row>
      <xdr:rowOff>59596</xdr:rowOff>
    </xdr:to>
    <xdr:sp macro="" textlink="">
      <xdr:nvSpPr>
        <xdr:cNvPr id="134" name="楕円 133"/>
        <xdr:cNvSpPr/>
      </xdr:nvSpPr>
      <xdr:spPr>
        <a:xfrm>
          <a:off x="45847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88823</xdr:rowOff>
    </xdr:from>
    <xdr:ext cx="599010" cy="259045"/>
    <xdr:sp macro="" textlink="">
      <xdr:nvSpPr>
        <xdr:cNvPr id="135" name="総務費該当値テキスト"/>
        <xdr:cNvSpPr txBox="1"/>
      </xdr:nvSpPr>
      <xdr:spPr>
        <a:xfrm>
          <a:off x="4686300" y="969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112094</xdr:rowOff>
    </xdr:from>
    <xdr:to>
      <xdr:col>20</xdr:col>
      <xdr:colOff>38100</xdr:colOff>
      <xdr:row>58</xdr:row>
      <xdr:rowOff>42244</xdr:rowOff>
    </xdr:to>
    <xdr:sp macro="" textlink="">
      <xdr:nvSpPr>
        <xdr:cNvPr id="136" name="楕円 135"/>
        <xdr:cNvSpPr/>
      </xdr:nvSpPr>
      <xdr:spPr>
        <a:xfrm>
          <a:off x="3746500" y="98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58771</xdr:rowOff>
    </xdr:from>
    <xdr:ext cx="599010" cy="259045"/>
    <xdr:sp macro="" textlink="">
      <xdr:nvSpPr>
        <xdr:cNvPr id="137" name="テキスト ボックス 136"/>
        <xdr:cNvSpPr txBox="1"/>
      </xdr:nvSpPr>
      <xdr:spPr>
        <a:xfrm>
          <a:off x="3497795" y="96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53940</xdr:rowOff>
    </xdr:from>
    <xdr:to>
      <xdr:col>15</xdr:col>
      <xdr:colOff>101600</xdr:colOff>
      <xdr:row>57</xdr:row>
      <xdr:rowOff>155540</xdr:rowOff>
    </xdr:to>
    <xdr:sp macro="" textlink="">
      <xdr:nvSpPr>
        <xdr:cNvPr id="138" name="楕円 137"/>
        <xdr:cNvSpPr/>
      </xdr:nvSpPr>
      <xdr:spPr>
        <a:xfrm>
          <a:off x="2857500" y="9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617</xdr:rowOff>
    </xdr:from>
    <xdr:ext cx="599010" cy="259045"/>
    <xdr:sp macro="" textlink="">
      <xdr:nvSpPr>
        <xdr:cNvPr id="139" name="テキスト ボックス 138"/>
        <xdr:cNvSpPr txBox="1"/>
      </xdr:nvSpPr>
      <xdr:spPr>
        <a:xfrm>
          <a:off x="2608795" y="96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50407</xdr:rowOff>
    </xdr:from>
    <xdr:to>
      <xdr:col>10</xdr:col>
      <xdr:colOff>165100</xdr:colOff>
      <xdr:row>57</xdr:row>
      <xdr:rowOff>152007</xdr:rowOff>
    </xdr:to>
    <xdr:sp macro="" textlink="">
      <xdr:nvSpPr>
        <xdr:cNvPr id="140" name="楕円 139"/>
        <xdr:cNvSpPr/>
      </xdr:nvSpPr>
      <xdr:spPr>
        <a:xfrm>
          <a:off x="1968500" y="98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168534</xdr:rowOff>
    </xdr:from>
    <xdr:ext cx="599010" cy="259045"/>
    <xdr:sp macro="" textlink="">
      <xdr:nvSpPr>
        <xdr:cNvPr id="141" name="テキスト ボックス 140"/>
        <xdr:cNvSpPr txBox="1"/>
      </xdr:nvSpPr>
      <xdr:spPr>
        <a:xfrm>
          <a:off x="1719795" y="959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33231</xdr:rowOff>
    </xdr:from>
    <xdr:to>
      <xdr:col>6</xdr:col>
      <xdr:colOff>38100</xdr:colOff>
      <xdr:row>57</xdr:row>
      <xdr:rowOff>134831</xdr:rowOff>
    </xdr:to>
    <xdr:sp macro="" textlink="">
      <xdr:nvSpPr>
        <xdr:cNvPr id="142" name="楕円 141"/>
        <xdr:cNvSpPr/>
      </xdr:nvSpPr>
      <xdr:spPr>
        <a:xfrm>
          <a:off x="1079500" y="98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151358</xdr:rowOff>
    </xdr:from>
    <xdr:ext cx="599010" cy="259045"/>
    <xdr:sp macro="" textlink="">
      <xdr:nvSpPr>
        <xdr:cNvPr id="143" name="テキスト ボックス 142"/>
        <xdr:cNvSpPr txBox="1"/>
      </xdr:nvSpPr>
      <xdr:spPr>
        <a:xfrm>
          <a:off x="830795" y="95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23657</xdr:rowOff>
    </xdr:from>
    <xdr:to>
      <xdr:col>24</xdr:col>
      <xdr:colOff>63500</xdr:colOff>
      <xdr:row>77</xdr:row>
      <xdr:rowOff>25541</xdr:rowOff>
    </xdr:to>
    <xdr:cxnSp macro="">
      <xdr:nvCxnSpPr>
        <xdr:cNvPr id="174" name="直線コネクタ 173"/>
        <xdr:cNvCxnSpPr/>
      </xdr:nvCxnSpPr>
      <xdr:spPr>
        <a:xfrm flipV="1">
          <a:off x="3797300" y="13225307"/>
          <a:ext cx="8382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169894</xdr:rowOff>
    </xdr:from>
    <xdr:to>
      <xdr:col>19</xdr:col>
      <xdr:colOff>177800</xdr:colOff>
      <xdr:row>77</xdr:row>
      <xdr:rowOff>25541</xdr:rowOff>
    </xdr:to>
    <xdr:cxnSp macro="">
      <xdr:nvCxnSpPr>
        <xdr:cNvPr id="177" name="直線コネクタ 176"/>
        <xdr:cNvCxnSpPr/>
      </xdr:nvCxnSpPr>
      <xdr:spPr>
        <a:xfrm>
          <a:off x="2908300" y="13200094"/>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63857</xdr:rowOff>
    </xdr:from>
    <xdr:to>
      <xdr:col>15</xdr:col>
      <xdr:colOff>50800</xdr:colOff>
      <xdr:row>76</xdr:row>
      <xdr:rowOff>169894</xdr:rowOff>
    </xdr:to>
    <xdr:cxnSp macro="">
      <xdr:nvCxnSpPr>
        <xdr:cNvPr id="180" name="直線コネクタ 179"/>
        <xdr:cNvCxnSpPr/>
      </xdr:nvCxnSpPr>
      <xdr:spPr>
        <a:xfrm>
          <a:off x="2019300" y="12751157"/>
          <a:ext cx="889000" cy="4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63857</xdr:rowOff>
    </xdr:from>
    <xdr:to>
      <xdr:col>10</xdr:col>
      <xdr:colOff>114300</xdr:colOff>
      <xdr:row>76</xdr:row>
      <xdr:rowOff>80429</xdr:rowOff>
    </xdr:to>
    <xdr:cxnSp macro="">
      <xdr:nvCxnSpPr>
        <xdr:cNvPr id="183" name="直線コネクタ 182"/>
        <xdr:cNvCxnSpPr/>
      </xdr:nvCxnSpPr>
      <xdr:spPr>
        <a:xfrm flipV="1">
          <a:off x="1130300" y="12751157"/>
          <a:ext cx="889000" cy="35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144307</xdr:rowOff>
    </xdr:from>
    <xdr:to>
      <xdr:col>24</xdr:col>
      <xdr:colOff>114300</xdr:colOff>
      <xdr:row>77</xdr:row>
      <xdr:rowOff>74457</xdr:rowOff>
    </xdr:to>
    <xdr:sp macro="" textlink="">
      <xdr:nvSpPr>
        <xdr:cNvPr id="193" name="楕円 192"/>
        <xdr:cNvSpPr/>
      </xdr:nvSpPr>
      <xdr:spPr>
        <a:xfrm>
          <a:off x="4584700" y="13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167184</xdr:rowOff>
    </xdr:from>
    <xdr:ext cx="599010" cy="259045"/>
    <xdr:sp macro="" textlink="">
      <xdr:nvSpPr>
        <xdr:cNvPr id="194" name="民生費該当値テキスト"/>
        <xdr:cNvSpPr txBox="1"/>
      </xdr:nvSpPr>
      <xdr:spPr>
        <a:xfrm>
          <a:off x="4686300" y="1302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146191</xdr:rowOff>
    </xdr:from>
    <xdr:to>
      <xdr:col>20</xdr:col>
      <xdr:colOff>38100</xdr:colOff>
      <xdr:row>77</xdr:row>
      <xdr:rowOff>76341</xdr:rowOff>
    </xdr:to>
    <xdr:sp macro="" textlink="">
      <xdr:nvSpPr>
        <xdr:cNvPr id="195" name="楕円 194"/>
        <xdr:cNvSpPr/>
      </xdr:nvSpPr>
      <xdr:spPr>
        <a:xfrm>
          <a:off x="3746500" y="131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92867</xdr:rowOff>
    </xdr:from>
    <xdr:ext cx="599010" cy="259045"/>
    <xdr:sp macro="" textlink="">
      <xdr:nvSpPr>
        <xdr:cNvPr id="196" name="テキスト ボックス 195"/>
        <xdr:cNvSpPr txBox="1"/>
      </xdr:nvSpPr>
      <xdr:spPr>
        <a:xfrm>
          <a:off x="3497795" y="129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119094</xdr:rowOff>
    </xdr:from>
    <xdr:to>
      <xdr:col>15</xdr:col>
      <xdr:colOff>101600</xdr:colOff>
      <xdr:row>77</xdr:row>
      <xdr:rowOff>49244</xdr:rowOff>
    </xdr:to>
    <xdr:sp macro="" textlink="">
      <xdr:nvSpPr>
        <xdr:cNvPr id="197" name="楕円 196"/>
        <xdr:cNvSpPr/>
      </xdr:nvSpPr>
      <xdr:spPr>
        <a:xfrm>
          <a:off x="2857500" y="131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65771</xdr:rowOff>
    </xdr:from>
    <xdr:ext cx="599010" cy="259045"/>
    <xdr:sp macro="" textlink="">
      <xdr:nvSpPr>
        <xdr:cNvPr id="198" name="テキスト ボックス 197"/>
        <xdr:cNvSpPr txBox="1"/>
      </xdr:nvSpPr>
      <xdr:spPr>
        <a:xfrm>
          <a:off x="2608795" y="1292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13057</xdr:rowOff>
    </xdr:from>
    <xdr:to>
      <xdr:col>10</xdr:col>
      <xdr:colOff>165100</xdr:colOff>
      <xdr:row>74</xdr:row>
      <xdr:rowOff>114657</xdr:rowOff>
    </xdr:to>
    <xdr:sp macro="" textlink="">
      <xdr:nvSpPr>
        <xdr:cNvPr id="199" name="楕円 198"/>
        <xdr:cNvSpPr/>
      </xdr:nvSpPr>
      <xdr:spPr>
        <a:xfrm>
          <a:off x="1968500" y="127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131184</xdr:rowOff>
    </xdr:from>
    <xdr:ext cx="599010" cy="259045"/>
    <xdr:sp macro="" textlink="">
      <xdr:nvSpPr>
        <xdr:cNvPr id="200" name="テキスト ボックス 199"/>
        <xdr:cNvSpPr txBox="1"/>
      </xdr:nvSpPr>
      <xdr:spPr>
        <a:xfrm>
          <a:off x="1719795" y="124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29629</xdr:rowOff>
    </xdr:from>
    <xdr:to>
      <xdr:col>6</xdr:col>
      <xdr:colOff>38100</xdr:colOff>
      <xdr:row>76</xdr:row>
      <xdr:rowOff>131229</xdr:rowOff>
    </xdr:to>
    <xdr:sp macro="" textlink="">
      <xdr:nvSpPr>
        <xdr:cNvPr id="201" name="楕円 200"/>
        <xdr:cNvSpPr/>
      </xdr:nvSpPr>
      <xdr:spPr>
        <a:xfrm>
          <a:off x="1079500" y="130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147756</xdr:rowOff>
    </xdr:from>
    <xdr:ext cx="599010" cy="259045"/>
    <xdr:sp macro="" textlink="">
      <xdr:nvSpPr>
        <xdr:cNvPr id="202" name="テキスト ボックス 201"/>
        <xdr:cNvSpPr txBox="1"/>
      </xdr:nvSpPr>
      <xdr:spPr>
        <a:xfrm>
          <a:off x="830795" y="128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58758</xdr:rowOff>
    </xdr:from>
    <xdr:to>
      <xdr:col>24</xdr:col>
      <xdr:colOff>63500</xdr:colOff>
      <xdr:row>97</xdr:row>
      <xdr:rowOff>91722</xdr:rowOff>
    </xdr:to>
    <xdr:cxnSp macro="">
      <xdr:nvCxnSpPr>
        <xdr:cNvPr id="229" name="直線コネクタ 228"/>
        <xdr:cNvCxnSpPr/>
      </xdr:nvCxnSpPr>
      <xdr:spPr>
        <a:xfrm flipV="1">
          <a:off x="3797300" y="16689408"/>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26846</xdr:rowOff>
    </xdr:from>
    <xdr:to>
      <xdr:col>19</xdr:col>
      <xdr:colOff>177800</xdr:colOff>
      <xdr:row>97</xdr:row>
      <xdr:rowOff>91722</xdr:rowOff>
    </xdr:to>
    <xdr:cxnSp macro="">
      <xdr:nvCxnSpPr>
        <xdr:cNvPr id="232" name="直線コネクタ 231"/>
        <xdr:cNvCxnSpPr/>
      </xdr:nvCxnSpPr>
      <xdr:spPr>
        <a:xfrm>
          <a:off x="2908300" y="16657496"/>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26846</xdr:rowOff>
    </xdr:from>
    <xdr:to>
      <xdr:col>15</xdr:col>
      <xdr:colOff>50800</xdr:colOff>
      <xdr:row>97</xdr:row>
      <xdr:rowOff>43466</xdr:rowOff>
    </xdr:to>
    <xdr:cxnSp macro="">
      <xdr:nvCxnSpPr>
        <xdr:cNvPr id="235" name="直線コネクタ 234"/>
        <xdr:cNvCxnSpPr/>
      </xdr:nvCxnSpPr>
      <xdr:spPr>
        <a:xfrm flipV="1">
          <a:off x="2019300" y="16657496"/>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43466</xdr:rowOff>
    </xdr:from>
    <xdr:to>
      <xdr:col>10</xdr:col>
      <xdr:colOff>114300</xdr:colOff>
      <xdr:row>97</xdr:row>
      <xdr:rowOff>61438</xdr:rowOff>
    </xdr:to>
    <xdr:cxnSp macro="">
      <xdr:nvCxnSpPr>
        <xdr:cNvPr id="238" name="直線コネクタ 237"/>
        <xdr:cNvCxnSpPr/>
      </xdr:nvCxnSpPr>
      <xdr:spPr>
        <a:xfrm flipV="1">
          <a:off x="1130300" y="16674116"/>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7958</xdr:rowOff>
    </xdr:from>
    <xdr:to>
      <xdr:col>24</xdr:col>
      <xdr:colOff>114300</xdr:colOff>
      <xdr:row>97</xdr:row>
      <xdr:rowOff>109558</xdr:rowOff>
    </xdr:to>
    <xdr:sp macro="" textlink="">
      <xdr:nvSpPr>
        <xdr:cNvPr id="248" name="楕円 247"/>
        <xdr:cNvSpPr/>
      </xdr:nvSpPr>
      <xdr:spPr>
        <a:xfrm>
          <a:off x="4584700" y="166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30835</xdr:rowOff>
    </xdr:from>
    <xdr:ext cx="599010" cy="259045"/>
    <xdr:sp macro="" textlink="">
      <xdr:nvSpPr>
        <xdr:cNvPr id="249" name="衛生費該当値テキスト"/>
        <xdr:cNvSpPr txBox="1"/>
      </xdr:nvSpPr>
      <xdr:spPr>
        <a:xfrm>
          <a:off x="4686300" y="1649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40922</xdr:rowOff>
    </xdr:from>
    <xdr:to>
      <xdr:col>20</xdr:col>
      <xdr:colOff>38100</xdr:colOff>
      <xdr:row>97</xdr:row>
      <xdr:rowOff>142522</xdr:rowOff>
    </xdr:to>
    <xdr:sp macro="" textlink="">
      <xdr:nvSpPr>
        <xdr:cNvPr id="250" name="楕円 249"/>
        <xdr:cNvSpPr/>
      </xdr:nvSpPr>
      <xdr:spPr>
        <a:xfrm>
          <a:off x="3746500" y="166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133649</xdr:rowOff>
    </xdr:from>
    <xdr:ext cx="534377" cy="259045"/>
    <xdr:sp macro="" textlink="">
      <xdr:nvSpPr>
        <xdr:cNvPr id="251" name="テキスト ボックス 250"/>
        <xdr:cNvSpPr txBox="1"/>
      </xdr:nvSpPr>
      <xdr:spPr>
        <a:xfrm>
          <a:off x="3530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147496</xdr:rowOff>
    </xdr:from>
    <xdr:to>
      <xdr:col>15</xdr:col>
      <xdr:colOff>101600</xdr:colOff>
      <xdr:row>97</xdr:row>
      <xdr:rowOff>77646</xdr:rowOff>
    </xdr:to>
    <xdr:sp macro="" textlink="">
      <xdr:nvSpPr>
        <xdr:cNvPr id="252" name="楕円 251"/>
        <xdr:cNvSpPr/>
      </xdr:nvSpPr>
      <xdr:spPr>
        <a:xfrm>
          <a:off x="2857500" y="1660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94173</xdr:rowOff>
    </xdr:from>
    <xdr:ext cx="599010" cy="259045"/>
    <xdr:sp macro="" textlink="">
      <xdr:nvSpPr>
        <xdr:cNvPr id="253" name="テキスト ボックス 252"/>
        <xdr:cNvSpPr txBox="1"/>
      </xdr:nvSpPr>
      <xdr:spPr>
        <a:xfrm>
          <a:off x="2608795" y="1638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164116</xdr:rowOff>
    </xdr:from>
    <xdr:to>
      <xdr:col>10</xdr:col>
      <xdr:colOff>165100</xdr:colOff>
      <xdr:row>97</xdr:row>
      <xdr:rowOff>94266</xdr:rowOff>
    </xdr:to>
    <xdr:sp macro="" textlink="">
      <xdr:nvSpPr>
        <xdr:cNvPr id="254" name="楕円 253"/>
        <xdr:cNvSpPr/>
      </xdr:nvSpPr>
      <xdr:spPr>
        <a:xfrm>
          <a:off x="1968500" y="16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110793</xdr:rowOff>
    </xdr:from>
    <xdr:ext cx="599010" cy="259045"/>
    <xdr:sp macro="" textlink="">
      <xdr:nvSpPr>
        <xdr:cNvPr id="255" name="テキスト ボックス 254"/>
        <xdr:cNvSpPr txBox="1"/>
      </xdr:nvSpPr>
      <xdr:spPr>
        <a:xfrm>
          <a:off x="1719795" y="1639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10638</xdr:rowOff>
    </xdr:from>
    <xdr:to>
      <xdr:col>6</xdr:col>
      <xdr:colOff>38100</xdr:colOff>
      <xdr:row>97</xdr:row>
      <xdr:rowOff>112238</xdr:rowOff>
    </xdr:to>
    <xdr:sp macro="" textlink="">
      <xdr:nvSpPr>
        <xdr:cNvPr id="256" name="楕円 255"/>
        <xdr:cNvSpPr/>
      </xdr:nvSpPr>
      <xdr:spPr>
        <a:xfrm>
          <a:off x="1079500" y="16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128765</xdr:rowOff>
    </xdr:from>
    <xdr:ext cx="599010" cy="259045"/>
    <xdr:sp macro="" textlink="">
      <xdr:nvSpPr>
        <xdr:cNvPr id="257" name="テキスト ボックス 256"/>
        <xdr:cNvSpPr txBox="1"/>
      </xdr:nvSpPr>
      <xdr:spPr>
        <a:xfrm>
          <a:off x="830795" y="1641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59146</xdr:rowOff>
    </xdr:from>
    <xdr:to>
      <xdr:col>55</xdr:col>
      <xdr:colOff>0</xdr:colOff>
      <xdr:row>38</xdr:row>
      <xdr:rowOff>62302</xdr:rowOff>
    </xdr:to>
    <xdr:cxnSp macro="">
      <xdr:nvCxnSpPr>
        <xdr:cNvPr id="288" name="直線コネクタ 287"/>
        <xdr:cNvCxnSpPr/>
      </xdr:nvCxnSpPr>
      <xdr:spPr>
        <a:xfrm flipV="1">
          <a:off x="9639300" y="6574246"/>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46627</xdr:rowOff>
    </xdr:from>
    <xdr:to>
      <xdr:col>50</xdr:col>
      <xdr:colOff>114300</xdr:colOff>
      <xdr:row>38</xdr:row>
      <xdr:rowOff>62302</xdr:rowOff>
    </xdr:to>
    <xdr:cxnSp macro="">
      <xdr:nvCxnSpPr>
        <xdr:cNvPr id="291" name="直線コネクタ 290"/>
        <xdr:cNvCxnSpPr/>
      </xdr:nvCxnSpPr>
      <xdr:spPr>
        <a:xfrm>
          <a:off x="8750300" y="6218827"/>
          <a:ext cx="889000" cy="3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131100</xdr:rowOff>
    </xdr:from>
    <xdr:to>
      <xdr:col>45</xdr:col>
      <xdr:colOff>177800</xdr:colOff>
      <xdr:row>36</xdr:row>
      <xdr:rowOff>46627</xdr:rowOff>
    </xdr:to>
    <xdr:cxnSp macro="">
      <xdr:nvCxnSpPr>
        <xdr:cNvPr id="294" name="直線コネクタ 293"/>
        <xdr:cNvCxnSpPr/>
      </xdr:nvCxnSpPr>
      <xdr:spPr>
        <a:xfrm>
          <a:off x="7861300" y="6131850"/>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81679</xdr:rowOff>
    </xdr:from>
    <xdr:to>
      <xdr:col>41</xdr:col>
      <xdr:colOff>50800</xdr:colOff>
      <xdr:row>35</xdr:row>
      <xdr:rowOff>131100</xdr:rowOff>
    </xdr:to>
    <xdr:cxnSp macro="">
      <xdr:nvCxnSpPr>
        <xdr:cNvPr id="297" name="直線コネクタ 296"/>
        <xdr:cNvCxnSpPr/>
      </xdr:nvCxnSpPr>
      <xdr:spPr>
        <a:xfrm>
          <a:off x="6972300" y="5910979"/>
          <a:ext cx="889000" cy="2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8346</xdr:rowOff>
    </xdr:from>
    <xdr:to>
      <xdr:col>55</xdr:col>
      <xdr:colOff>50800</xdr:colOff>
      <xdr:row>38</xdr:row>
      <xdr:rowOff>109946</xdr:rowOff>
    </xdr:to>
    <xdr:sp macro="" textlink="">
      <xdr:nvSpPr>
        <xdr:cNvPr id="307" name="楕円 306"/>
        <xdr:cNvSpPr/>
      </xdr:nvSpPr>
      <xdr:spPr>
        <a:xfrm>
          <a:off x="10426700" y="6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31223</xdr:rowOff>
    </xdr:from>
    <xdr:ext cx="469744" cy="259045"/>
    <xdr:sp macro="" textlink="">
      <xdr:nvSpPr>
        <xdr:cNvPr id="308" name="労働費該当値テキスト"/>
        <xdr:cNvSpPr txBox="1"/>
      </xdr:nvSpPr>
      <xdr:spPr>
        <a:xfrm>
          <a:off x="10528300" y="63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xdr:rowOff>
    </xdr:from>
    <xdr:to>
      <xdr:col>50</xdr:col>
      <xdr:colOff>165100</xdr:colOff>
      <xdr:row>38</xdr:row>
      <xdr:rowOff>113102</xdr:rowOff>
    </xdr:to>
    <xdr:sp macro="" textlink="">
      <xdr:nvSpPr>
        <xdr:cNvPr id="309" name="楕円 308"/>
        <xdr:cNvSpPr/>
      </xdr:nvSpPr>
      <xdr:spPr>
        <a:xfrm>
          <a:off x="9588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129629</xdr:rowOff>
    </xdr:from>
    <xdr:ext cx="469744" cy="259045"/>
    <xdr:sp macro="" textlink="">
      <xdr:nvSpPr>
        <xdr:cNvPr id="310" name="テキスト ボックス 309"/>
        <xdr:cNvSpPr txBox="1"/>
      </xdr:nvSpPr>
      <xdr:spPr>
        <a:xfrm>
          <a:off x="9404428" y="63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167277</xdr:rowOff>
    </xdr:from>
    <xdr:to>
      <xdr:col>46</xdr:col>
      <xdr:colOff>38100</xdr:colOff>
      <xdr:row>36</xdr:row>
      <xdr:rowOff>97427</xdr:rowOff>
    </xdr:to>
    <xdr:sp macro="" textlink="">
      <xdr:nvSpPr>
        <xdr:cNvPr id="311" name="楕円 310"/>
        <xdr:cNvSpPr/>
      </xdr:nvSpPr>
      <xdr:spPr>
        <a:xfrm>
          <a:off x="8699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113954</xdr:rowOff>
    </xdr:from>
    <xdr:ext cx="469744" cy="259045"/>
    <xdr:sp macro="" textlink="">
      <xdr:nvSpPr>
        <xdr:cNvPr id="312" name="テキスト ボックス 311"/>
        <xdr:cNvSpPr txBox="1"/>
      </xdr:nvSpPr>
      <xdr:spPr>
        <a:xfrm>
          <a:off x="8515428" y="594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80300</xdr:rowOff>
    </xdr:from>
    <xdr:to>
      <xdr:col>41</xdr:col>
      <xdr:colOff>101600</xdr:colOff>
      <xdr:row>36</xdr:row>
      <xdr:rowOff>10450</xdr:rowOff>
    </xdr:to>
    <xdr:sp macro="" textlink="">
      <xdr:nvSpPr>
        <xdr:cNvPr id="313" name="楕円 312"/>
        <xdr:cNvSpPr/>
      </xdr:nvSpPr>
      <xdr:spPr>
        <a:xfrm>
          <a:off x="7810500" y="60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26977</xdr:rowOff>
    </xdr:from>
    <xdr:ext cx="469744" cy="259045"/>
    <xdr:sp macro="" textlink="">
      <xdr:nvSpPr>
        <xdr:cNvPr id="314" name="テキスト ボックス 313"/>
        <xdr:cNvSpPr txBox="1"/>
      </xdr:nvSpPr>
      <xdr:spPr>
        <a:xfrm>
          <a:off x="7626428" y="58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30879</xdr:rowOff>
    </xdr:from>
    <xdr:to>
      <xdr:col>36</xdr:col>
      <xdr:colOff>165100</xdr:colOff>
      <xdr:row>34</xdr:row>
      <xdr:rowOff>132479</xdr:rowOff>
    </xdr:to>
    <xdr:sp macro="" textlink="">
      <xdr:nvSpPr>
        <xdr:cNvPr id="315" name="楕円 314"/>
        <xdr:cNvSpPr/>
      </xdr:nvSpPr>
      <xdr:spPr>
        <a:xfrm>
          <a:off x="6921500" y="5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149006</xdr:rowOff>
    </xdr:from>
    <xdr:ext cx="469744" cy="259045"/>
    <xdr:sp macro="" textlink="">
      <xdr:nvSpPr>
        <xdr:cNvPr id="316" name="テキスト ボックス 315"/>
        <xdr:cNvSpPr txBox="1"/>
      </xdr:nvSpPr>
      <xdr:spPr>
        <a:xfrm>
          <a:off x="6737428" y="56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53480</xdr:rowOff>
    </xdr:from>
    <xdr:to>
      <xdr:col>55</xdr:col>
      <xdr:colOff>0</xdr:colOff>
      <xdr:row>58</xdr:row>
      <xdr:rowOff>110804</xdr:rowOff>
    </xdr:to>
    <xdr:cxnSp macro="">
      <xdr:nvCxnSpPr>
        <xdr:cNvPr id="347" name="直線コネクタ 346"/>
        <xdr:cNvCxnSpPr/>
      </xdr:nvCxnSpPr>
      <xdr:spPr>
        <a:xfrm>
          <a:off x="9639300" y="9997580"/>
          <a:ext cx="8382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53480</xdr:rowOff>
    </xdr:from>
    <xdr:to>
      <xdr:col>50</xdr:col>
      <xdr:colOff>114300</xdr:colOff>
      <xdr:row>58</xdr:row>
      <xdr:rowOff>118863</xdr:rowOff>
    </xdr:to>
    <xdr:cxnSp macro="">
      <xdr:nvCxnSpPr>
        <xdr:cNvPr id="350" name="直線コネクタ 349"/>
        <xdr:cNvCxnSpPr/>
      </xdr:nvCxnSpPr>
      <xdr:spPr>
        <a:xfrm flipV="1">
          <a:off x="8750300" y="9997580"/>
          <a:ext cx="889000" cy="6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79601</xdr:rowOff>
    </xdr:from>
    <xdr:to>
      <xdr:col>45</xdr:col>
      <xdr:colOff>177800</xdr:colOff>
      <xdr:row>58</xdr:row>
      <xdr:rowOff>118863</xdr:rowOff>
    </xdr:to>
    <xdr:cxnSp macro="">
      <xdr:nvCxnSpPr>
        <xdr:cNvPr id="353" name="直線コネクタ 352"/>
        <xdr:cNvCxnSpPr/>
      </xdr:nvCxnSpPr>
      <xdr:spPr>
        <a:xfrm>
          <a:off x="7861300" y="10023701"/>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79601</xdr:rowOff>
    </xdr:from>
    <xdr:to>
      <xdr:col>41</xdr:col>
      <xdr:colOff>50800</xdr:colOff>
      <xdr:row>58</xdr:row>
      <xdr:rowOff>135145</xdr:rowOff>
    </xdr:to>
    <xdr:cxnSp macro="">
      <xdr:nvCxnSpPr>
        <xdr:cNvPr id="356" name="直線コネクタ 355"/>
        <xdr:cNvCxnSpPr/>
      </xdr:nvCxnSpPr>
      <xdr:spPr>
        <a:xfrm flipV="1">
          <a:off x="6972300" y="10023701"/>
          <a:ext cx="889000" cy="5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60004</xdr:rowOff>
    </xdr:from>
    <xdr:to>
      <xdr:col>55</xdr:col>
      <xdr:colOff>50800</xdr:colOff>
      <xdr:row>58</xdr:row>
      <xdr:rowOff>161604</xdr:rowOff>
    </xdr:to>
    <xdr:sp macro="" textlink="">
      <xdr:nvSpPr>
        <xdr:cNvPr id="366" name="楕円 365"/>
        <xdr:cNvSpPr/>
      </xdr:nvSpPr>
      <xdr:spPr>
        <a:xfrm>
          <a:off x="10426700" y="100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38431</xdr:rowOff>
    </xdr:from>
    <xdr:ext cx="599010" cy="259045"/>
    <xdr:sp macro="" textlink="">
      <xdr:nvSpPr>
        <xdr:cNvPr id="367" name="農林水産業費該当値テキスト"/>
        <xdr:cNvSpPr txBox="1"/>
      </xdr:nvSpPr>
      <xdr:spPr>
        <a:xfrm>
          <a:off x="10528300" y="998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2680</xdr:rowOff>
    </xdr:from>
    <xdr:to>
      <xdr:col>50</xdr:col>
      <xdr:colOff>165100</xdr:colOff>
      <xdr:row>58</xdr:row>
      <xdr:rowOff>104280</xdr:rowOff>
    </xdr:to>
    <xdr:sp macro="" textlink="">
      <xdr:nvSpPr>
        <xdr:cNvPr id="368" name="楕円 367"/>
        <xdr:cNvSpPr/>
      </xdr:nvSpPr>
      <xdr:spPr>
        <a:xfrm>
          <a:off x="9588500" y="99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120807</xdr:rowOff>
    </xdr:from>
    <xdr:ext cx="599010" cy="259045"/>
    <xdr:sp macro="" textlink="">
      <xdr:nvSpPr>
        <xdr:cNvPr id="369" name="テキスト ボックス 368"/>
        <xdr:cNvSpPr txBox="1"/>
      </xdr:nvSpPr>
      <xdr:spPr>
        <a:xfrm>
          <a:off x="9339795" y="97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68063</xdr:rowOff>
    </xdr:from>
    <xdr:to>
      <xdr:col>46</xdr:col>
      <xdr:colOff>38100</xdr:colOff>
      <xdr:row>58</xdr:row>
      <xdr:rowOff>169663</xdr:rowOff>
    </xdr:to>
    <xdr:sp macro="" textlink="">
      <xdr:nvSpPr>
        <xdr:cNvPr id="370" name="楕円 369"/>
        <xdr:cNvSpPr/>
      </xdr:nvSpPr>
      <xdr:spPr>
        <a:xfrm>
          <a:off x="8699500" y="100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160790</xdr:rowOff>
    </xdr:from>
    <xdr:ext cx="599010" cy="259045"/>
    <xdr:sp macro="" textlink="">
      <xdr:nvSpPr>
        <xdr:cNvPr id="371" name="テキスト ボックス 370"/>
        <xdr:cNvSpPr txBox="1"/>
      </xdr:nvSpPr>
      <xdr:spPr>
        <a:xfrm>
          <a:off x="8450795" y="1010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28801</xdr:rowOff>
    </xdr:from>
    <xdr:to>
      <xdr:col>41</xdr:col>
      <xdr:colOff>101600</xdr:colOff>
      <xdr:row>58</xdr:row>
      <xdr:rowOff>130401</xdr:rowOff>
    </xdr:to>
    <xdr:sp macro="" textlink="">
      <xdr:nvSpPr>
        <xdr:cNvPr id="372" name="楕円 371"/>
        <xdr:cNvSpPr/>
      </xdr:nvSpPr>
      <xdr:spPr>
        <a:xfrm>
          <a:off x="7810500" y="99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146928</xdr:rowOff>
    </xdr:from>
    <xdr:ext cx="599010" cy="259045"/>
    <xdr:sp macro="" textlink="">
      <xdr:nvSpPr>
        <xdr:cNvPr id="373" name="テキスト ボックス 372"/>
        <xdr:cNvSpPr txBox="1"/>
      </xdr:nvSpPr>
      <xdr:spPr>
        <a:xfrm>
          <a:off x="7561795" y="974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84345</xdr:rowOff>
    </xdr:from>
    <xdr:to>
      <xdr:col>36</xdr:col>
      <xdr:colOff>165100</xdr:colOff>
      <xdr:row>59</xdr:row>
      <xdr:rowOff>14495</xdr:rowOff>
    </xdr:to>
    <xdr:sp macro="" textlink="">
      <xdr:nvSpPr>
        <xdr:cNvPr id="374" name="楕円 373"/>
        <xdr:cNvSpPr/>
      </xdr:nvSpPr>
      <xdr:spPr>
        <a:xfrm>
          <a:off x="6921500" y="100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5622</xdr:rowOff>
    </xdr:from>
    <xdr:ext cx="599010" cy="259045"/>
    <xdr:sp macro="" textlink="">
      <xdr:nvSpPr>
        <xdr:cNvPr id="375" name="テキスト ボックス 374"/>
        <xdr:cNvSpPr txBox="1"/>
      </xdr:nvSpPr>
      <xdr:spPr>
        <a:xfrm>
          <a:off x="6672795" y="1012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156862</xdr:rowOff>
    </xdr:from>
    <xdr:to>
      <xdr:col>55</xdr:col>
      <xdr:colOff>0</xdr:colOff>
      <xdr:row>77</xdr:row>
      <xdr:rowOff>110465</xdr:rowOff>
    </xdr:to>
    <xdr:cxnSp macro="">
      <xdr:nvCxnSpPr>
        <xdr:cNvPr id="402" name="直線コネクタ 401"/>
        <xdr:cNvCxnSpPr/>
      </xdr:nvCxnSpPr>
      <xdr:spPr>
        <a:xfrm>
          <a:off x="9639300" y="13015612"/>
          <a:ext cx="838200" cy="29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156862</xdr:rowOff>
    </xdr:from>
    <xdr:to>
      <xdr:col>50</xdr:col>
      <xdr:colOff>114300</xdr:colOff>
      <xdr:row>77</xdr:row>
      <xdr:rowOff>65709</xdr:rowOff>
    </xdr:to>
    <xdr:cxnSp macro="">
      <xdr:nvCxnSpPr>
        <xdr:cNvPr id="405" name="直線コネクタ 404"/>
        <xdr:cNvCxnSpPr/>
      </xdr:nvCxnSpPr>
      <xdr:spPr>
        <a:xfrm flipV="1">
          <a:off x="8750300" y="13015612"/>
          <a:ext cx="889000" cy="2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65709</xdr:rowOff>
    </xdr:from>
    <xdr:to>
      <xdr:col>45</xdr:col>
      <xdr:colOff>177800</xdr:colOff>
      <xdr:row>77</xdr:row>
      <xdr:rowOff>123405</xdr:rowOff>
    </xdr:to>
    <xdr:cxnSp macro="">
      <xdr:nvCxnSpPr>
        <xdr:cNvPr id="408" name="直線コネクタ 407"/>
        <xdr:cNvCxnSpPr/>
      </xdr:nvCxnSpPr>
      <xdr:spPr>
        <a:xfrm flipV="1">
          <a:off x="7861300" y="13267359"/>
          <a:ext cx="889000" cy="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123405</xdr:rowOff>
    </xdr:from>
    <xdr:to>
      <xdr:col>41</xdr:col>
      <xdr:colOff>50800</xdr:colOff>
      <xdr:row>78</xdr:row>
      <xdr:rowOff>3173</xdr:rowOff>
    </xdr:to>
    <xdr:cxnSp macro="">
      <xdr:nvCxnSpPr>
        <xdr:cNvPr id="411" name="直線コネクタ 410"/>
        <xdr:cNvCxnSpPr/>
      </xdr:nvCxnSpPr>
      <xdr:spPr>
        <a:xfrm flipV="1">
          <a:off x="6972300" y="13325055"/>
          <a:ext cx="889000" cy="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59665</xdr:rowOff>
    </xdr:from>
    <xdr:to>
      <xdr:col>55</xdr:col>
      <xdr:colOff>50800</xdr:colOff>
      <xdr:row>77</xdr:row>
      <xdr:rowOff>161265</xdr:rowOff>
    </xdr:to>
    <xdr:sp macro="" textlink="">
      <xdr:nvSpPr>
        <xdr:cNvPr id="421" name="楕円 420"/>
        <xdr:cNvSpPr/>
      </xdr:nvSpPr>
      <xdr:spPr>
        <a:xfrm>
          <a:off x="10426700" y="132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82542</xdr:rowOff>
    </xdr:from>
    <xdr:ext cx="534377" cy="259045"/>
    <xdr:sp macro="" textlink="">
      <xdr:nvSpPr>
        <xdr:cNvPr id="422" name="商工費該当値テキスト"/>
        <xdr:cNvSpPr txBox="1"/>
      </xdr:nvSpPr>
      <xdr:spPr>
        <a:xfrm>
          <a:off x="10528300" y="131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106061</xdr:rowOff>
    </xdr:from>
    <xdr:to>
      <xdr:col>50</xdr:col>
      <xdr:colOff>165100</xdr:colOff>
      <xdr:row>76</xdr:row>
      <xdr:rowOff>36212</xdr:rowOff>
    </xdr:to>
    <xdr:sp macro="" textlink="">
      <xdr:nvSpPr>
        <xdr:cNvPr id="423" name="楕円 422"/>
        <xdr:cNvSpPr/>
      </xdr:nvSpPr>
      <xdr:spPr>
        <a:xfrm>
          <a:off x="9588500" y="12964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52738</xdr:rowOff>
    </xdr:from>
    <xdr:ext cx="599010" cy="259045"/>
    <xdr:sp macro="" textlink="">
      <xdr:nvSpPr>
        <xdr:cNvPr id="424" name="テキスト ボックス 423"/>
        <xdr:cNvSpPr txBox="1"/>
      </xdr:nvSpPr>
      <xdr:spPr>
        <a:xfrm>
          <a:off x="9339795" y="127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14909</xdr:rowOff>
    </xdr:from>
    <xdr:to>
      <xdr:col>46</xdr:col>
      <xdr:colOff>38100</xdr:colOff>
      <xdr:row>77</xdr:row>
      <xdr:rowOff>116509</xdr:rowOff>
    </xdr:to>
    <xdr:sp macro="" textlink="">
      <xdr:nvSpPr>
        <xdr:cNvPr id="425" name="楕円 424"/>
        <xdr:cNvSpPr/>
      </xdr:nvSpPr>
      <xdr:spPr>
        <a:xfrm>
          <a:off x="8699500" y="132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133036</xdr:rowOff>
    </xdr:from>
    <xdr:ext cx="599010" cy="259045"/>
    <xdr:sp macro="" textlink="">
      <xdr:nvSpPr>
        <xdr:cNvPr id="426" name="テキスト ボックス 425"/>
        <xdr:cNvSpPr txBox="1"/>
      </xdr:nvSpPr>
      <xdr:spPr>
        <a:xfrm>
          <a:off x="8450795" y="129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72605</xdr:rowOff>
    </xdr:from>
    <xdr:to>
      <xdr:col>41</xdr:col>
      <xdr:colOff>101600</xdr:colOff>
      <xdr:row>78</xdr:row>
      <xdr:rowOff>2755</xdr:rowOff>
    </xdr:to>
    <xdr:sp macro="" textlink="">
      <xdr:nvSpPr>
        <xdr:cNvPr id="427" name="楕円 426"/>
        <xdr:cNvSpPr/>
      </xdr:nvSpPr>
      <xdr:spPr>
        <a:xfrm>
          <a:off x="7810500" y="132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19282</xdr:rowOff>
    </xdr:from>
    <xdr:ext cx="534377" cy="259045"/>
    <xdr:sp macro="" textlink="">
      <xdr:nvSpPr>
        <xdr:cNvPr id="428" name="テキスト ボックス 427"/>
        <xdr:cNvSpPr txBox="1"/>
      </xdr:nvSpPr>
      <xdr:spPr>
        <a:xfrm>
          <a:off x="7594111" y="130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123823</xdr:rowOff>
    </xdr:from>
    <xdr:to>
      <xdr:col>36</xdr:col>
      <xdr:colOff>165100</xdr:colOff>
      <xdr:row>78</xdr:row>
      <xdr:rowOff>53973</xdr:rowOff>
    </xdr:to>
    <xdr:sp macro="" textlink="">
      <xdr:nvSpPr>
        <xdr:cNvPr id="429" name="楕円 428"/>
        <xdr:cNvSpPr/>
      </xdr:nvSpPr>
      <xdr:spPr>
        <a:xfrm>
          <a:off x="6921500" y="133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70500</xdr:rowOff>
    </xdr:from>
    <xdr:ext cx="534377" cy="259045"/>
    <xdr:sp macro="" textlink="">
      <xdr:nvSpPr>
        <xdr:cNvPr id="430" name="テキスト ボックス 429"/>
        <xdr:cNvSpPr txBox="1"/>
      </xdr:nvSpPr>
      <xdr:spPr>
        <a:xfrm>
          <a:off x="6705111" y="1310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58065</xdr:rowOff>
    </xdr:from>
    <xdr:to>
      <xdr:col>55</xdr:col>
      <xdr:colOff>0</xdr:colOff>
      <xdr:row>97</xdr:row>
      <xdr:rowOff>67847</xdr:rowOff>
    </xdr:to>
    <xdr:cxnSp macro="">
      <xdr:nvCxnSpPr>
        <xdr:cNvPr id="455" name="直線コネクタ 454"/>
        <xdr:cNvCxnSpPr/>
      </xdr:nvCxnSpPr>
      <xdr:spPr>
        <a:xfrm flipV="1">
          <a:off x="9639300" y="16688715"/>
          <a:ext cx="8382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67847</xdr:rowOff>
    </xdr:from>
    <xdr:to>
      <xdr:col>50</xdr:col>
      <xdr:colOff>114300</xdr:colOff>
      <xdr:row>97</xdr:row>
      <xdr:rowOff>75040</xdr:rowOff>
    </xdr:to>
    <xdr:cxnSp macro="">
      <xdr:nvCxnSpPr>
        <xdr:cNvPr id="458" name="直線コネクタ 457"/>
        <xdr:cNvCxnSpPr/>
      </xdr:nvCxnSpPr>
      <xdr:spPr>
        <a:xfrm flipV="1">
          <a:off x="8750300" y="16698497"/>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75040</xdr:rowOff>
    </xdr:from>
    <xdr:to>
      <xdr:col>45</xdr:col>
      <xdr:colOff>177800</xdr:colOff>
      <xdr:row>97</xdr:row>
      <xdr:rowOff>82660</xdr:rowOff>
    </xdr:to>
    <xdr:cxnSp macro="">
      <xdr:nvCxnSpPr>
        <xdr:cNvPr id="461" name="直線コネクタ 460"/>
        <xdr:cNvCxnSpPr/>
      </xdr:nvCxnSpPr>
      <xdr:spPr>
        <a:xfrm flipV="1">
          <a:off x="7861300" y="16705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161572</xdr:rowOff>
    </xdr:from>
    <xdr:to>
      <xdr:col>41</xdr:col>
      <xdr:colOff>50800</xdr:colOff>
      <xdr:row>97</xdr:row>
      <xdr:rowOff>82660</xdr:rowOff>
    </xdr:to>
    <xdr:cxnSp macro="">
      <xdr:nvCxnSpPr>
        <xdr:cNvPr id="464" name="直線コネクタ 463"/>
        <xdr:cNvCxnSpPr/>
      </xdr:nvCxnSpPr>
      <xdr:spPr>
        <a:xfrm>
          <a:off x="6972300" y="16620772"/>
          <a:ext cx="889000" cy="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7265</xdr:rowOff>
    </xdr:from>
    <xdr:to>
      <xdr:col>55</xdr:col>
      <xdr:colOff>50800</xdr:colOff>
      <xdr:row>97</xdr:row>
      <xdr:rowOff>108865</xdr:rowOff>
    </xdr:to>
    <xdr:sp macro="" textlink="">
      <xdr:nvSpPr>
        <xdr:cNvPr id="474" name="楕円 473"/>
        <xdr:cNvSpPr/>
      </xdr:nvSpPr>
      <xdr:spPr>
        <a:xfrm>
          <a:off x="10426700" y="166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138092</xdr:rowOff>
    </xdr:from>
    <xdr:ext cx="599010" cy="259045"/>
    <xdr:sp macro="" textlink="">
      <xdr:nvSpPr>
        <xdr:cNvPr id="475" name="土木費該当値テキスト"/>
        <xdr:cNvSpPr txBox="1"/>
      </xdr:nvSpPr>
      <xdr:spPr>
        <a:xfrm>
          <a:off x="10528300" y="164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17047</xdr:rowOff>
    </xdr:from>
    <xdr:to>
      <xdr:col>50</xdr:col>
      <xdr:colOff>165100</xdr:colOff>
      <xdr:row>97</xdr:row>
      <xdr:rowOff>118647</xdr:rowOff>
    </xdr:to>
    <xdr:sp macro="" textlink="">
      <xdr:nvSpPr>
        <xdr:cNvPr id="476" name="楕円 475"/>
        <xdr:cNvSpPr/>
      </xdr:nvSpPr>
      <xdr:spPr>
        <a:xfrm>
          <a:off x="9588500" y="166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135174</xdr:rowOff>
    </xdr:from>
    <xdr:ext cx="599010" cy="259045"/>
    <xdr:sp macro="" textlink="">
      <xdr:nvSpPr>
        <xdr:cNvPr id="477" name="テキスト ボックス 476"/>
        <xdr:cNvSpPr txBox="1"/>
      </xdr:nvSpPr>
      <xdr:spPr>
        <a:xfrm>
          <a:off x="9339795" y="164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24240</xdr:rowOff>
    </xdr:from>
    <xdr:to>
      <xdr:col>46</xdr:col>
      <xdr:colOff>38100</xdr:colOff>
      <xdr:row>97</xdr:row>
      <xdr:rowOff>125840</xdr:rowOff>
    </xdr:to>
    <xdr:sp macro="" textlink="">
      <xdr:nvSpPr>
        <xdr:cNvPr id="478" name="楕円 477"/>
        <xdr:cNvSpPr/>
      </xdr:nvSpPr>
      <xdr:spPr>
        <a:xfrm>
          <a:off x="8699500" y="166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142367</xdr:rowOff>
    </xdr:from>
    <xdr:ext cx="599010" cy="259045"/>
    <xdr:sp macro="" textlink="">
      <xdr:nvSpPr>
        <xdr:cNvPr id="479" name="テキスト ボックス 478"/>
        <xdr:cNvSpPr txBox="1"/>
      </xdr:nvSpPr>
      <xdr:spPr>
        <a:xfrm>
          <a:off x="8450795" y="1643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31860</xdr:rowOff>
    </xdr:from>
    <xdr:to>
      <xdr:col>41</xdr:col>
      <xdr:colOff>101600</xdr:colOff>
      <xdr:row>97</xdr:row>
      <xdr:rowOff>133460</xdr:rowOff>
    </xdr:to>
    <xdr:sp macro="" textlink="">
      <xdr:nvSpPr>
        <xdr:cNvPr id="480" name="楕円 479"/>
        <xdr:cNvSpPr/>
      </xdr:nvSpPr>
      <xdr:spPr>
        <a:xfrm>
          <a:off x="7810500" y="166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149987</xdr:rowOff>
    </xdr:from>
    <xdr:ext cx="599010" cy="259045"/>
    <xdr:sp macro="" textlink="">
      <xdr:nvSpPr>
        <xdr:cNvPr id="481" name="テキスト ボックス 480"/>
        <xdr:cNvSpPr txBox="1"/>
      </xdr:nvSpPr>
      <xdr:spPr>
        <a:xfrm>
          <a:off x="7561795" y="1643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110772</xdr:rowOff>
    </xdr:from>
    <xdr:to>
      <xdr:col>36</xdr:col>
      <xdr:colOff>165100</xdr:colOff>
      <xdr:row>97</xdr:row>
      <xdr:rowOff>40922</xdr:rowOff>
    </xdr:to>
    <xdr:sp macro="" textlink="">
      <xdr:nvSpPr>
        <xdr:cNvPr id="482" name="楕円 481"/>
        <xdr:cNvSpPr/>
      </xdr:nvSpPr>
      <xdr:spPr>
        <a:xfrm>
          <a:off x="6921500" y="165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57449</xdr:rowOff>
    </xdr:from>
    <xdr:ext cx="599010" cy="259045"/>
    <xdr:sp macro="" textlink="">
      <xdr:nvSpPr>
        <xdr:cNvPr id="483" name="テキスト ボックス 482"/>
        <xdr:cNvSpPr txBox="1"/>
      </xdr:nvSpPr>
      <xdr:spPr>
        <a:xfrm>
          <a:off x="6672795" y="1634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153455</xdr:rowOff>
    </xdr:from>
    <xdr:to>
      <xdr:col>85</xdr:col>
      <xdr:colOff>127000</xdr:colOff>
      <xdr:row>38</xdr:row>
      <xdr:rowOff>42934</xdr:rowOff>
    </xdr:to>
    <xdr:cxnSp macro="">
      <xdr:nvCxnSpPr>
        <xdr:cNvPr id="514" name="直線コネクタ 513"/>
        <xdr:cNvCxnSpPr/>
      </xdr:nvCxnSpPr>
      <xdr:spPr>
        <a:xfrm>
          <a:off x="15481300" y="6154205"/>
          <a:ext cx="838200" cy="40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153455</xdr:rowOff>
    </xdr:from>
    <xdr:to>
      <xdr:col>81</xdr:col>
      <xdr:colOff>50800</xdr:colOff>
      <xdr:row>38</xdr:row>
      <xdr:rowOff>34841</xdr:rowOff>
    </xdr:to>
    <xdr:cxnSp macro="">
      <xdr:nvCxnSpPr>
        <xdr:cNvPr id="517" name="直線コネクタ 516"/>
        <xdr:cNvCxnSpPr/>
      </xdr:nvCxnSpPr>
      <xdr:spPr>
        <a:xfrm flipV="1">
          <a:off x="14592300" y="6154205"/>
          <a:ext cx="889000" cy="39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34841</xdr:rowOff>
    </xdr:from>
    <xdr:to>
      <xdr:col>76</xdr:col>
      <xdr:colOff>114300</xdr:colOff>
      <xdr:row>38</xdr:row>
      <xdr:rowOff>82031</xdr:rowOff>
    </xdr:to>
    <xdr:cxnSp macro="">
      <xdr:nvCxnSpPr>
        <xdr:cNvPr id="520" name="直線コネクタ 519"/>
        <xdr:cNvCxnSpPr/>
      </xdr:nvCxnSpPr>
      <xdr:spPr>
        <a:xfrm flipV="1">
          <a:off x="13703300" y="6549941"/>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79366</xdr:rowOff>
    </xdr:from>
    <xdr:to>
      <xdr:col>71</xdr:col>
      <xdr:colOff>177800</xdr:colOff>
      <xdr:row>38</xdr:row>
      <xdr:rowOff>82031</xdr:rowOff>
    </xdr:to>
    <xdr:cxnSp macro="">
      <xdr:nvCxnSpPr>
        <xdr:cNvPr id="523" name="直線コネクタ 522"/>
        <xdr:cNvCxnSpPr/>
      </xdr:nvCxnSpPr>
      <xdr:spPr>
        <a:xfrm>
          <a:off x="12814300" y="6594466"/>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163584</xdr:rowOff>
    </xdr:from>
    <xdr:to>
      <xdr:col>85</xdr:col>
      <xdr:colOff>177800</xdr:colOff>
      <xdr:row>38</xdr:row>
      <xdr:rowOff>93734</xdr:rowOff>
    </xdr:to>
    <xdr:sp macro="" textlink="">
      <xdr:nvSpPr>
        <xdr:cNvPr id="533" name="楕円 532"/>
        <xdr:cNvSpPr/>
      </xdr:nvSpPr>
      <xdr:spPr>
        <a:xfrm>
          <a:off x="16268700" y="65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15011</xdr:rowOff>
    </xdr:from>
    <xdr:ext cx="534377" cy="259045"/>
    <xdr:sp macro="" textlink="">
      <xdr:nvSpPr>
        <xdr:cNvPr id="534" name="消防費該当値テキスト"/>
        <xdr:cNvSpPr txBox="1"/>
      </xdr:nvSpPr>
      <xdr:spPr>
        <a:xfrm>
          <a:off x="16370300" y="63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102655</xdr:rowOff>
    </xdr:from>
    <xdr:to>
      <xdr:col>81</xdr:col>
      <xdr:colOff>101600</xdr:colOff>
      <xdr:row>36</xdr:row>
      <xdr:rowOff>32805</xdr:rowOff>
    </xdr:to>
    <xdr:sp macro="" textlink="">
      <xdr:nvSpPr>
        <xdr:cNvPr id="535" name="楕円 534"/>
        <xdr:cNvSpPr/>
      </xdr:nvSpPr>
      <xdr:spPr>
        <a:xfrm>
          <a:off x="15430500" y="61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49332</xdr:rowOff>
    </xdr:from>
    <xdr:ext cx="599010" cy="259045"/>
    <xdr:sp macro="" textlink="">
      <xdr:nvSpPr>
        <xdr:cNvPr id="536" name="テキスト ボックス 535"/>
        <xdr:cNvSpPr txBox="1"/>
      </xdr:nvSpPr>
      <xdr:spPr>
        <a:xfrm>
          <a:off x="15181795" y="587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155491</xdr:rowOff>
    </xdr:from>
    <xdr:to>
      <xdr:col>76</xdr:col>
      <xdr:colOff>165100</xdr:colOff>
      <xdr:row>38</xdr:row>
      <xdr:rowOff>85641</xdr:rowOff>
    </xdr:to>
    <xdr:sp macro="" textlink="">
      <xdr:nvSpPr>
        <xdr:cNvPr id="537" name="楕円 536"/>
        <xdr:cNvSpPr/>
      </xdr:nvSpPr>
      <xdr:spPr>
        <a:xfrm>
          <a:off x="14541500" y="64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102168</xdr:rowOff>
    </xdr:from>
    <xdr:ext cx="534377" cy="259045"/>
    <xdr:sp macro="" textlink="">
      <xdr:nvSpPr>
        <xdr:cNvPr id="538" name="テキスト ボックス 537"/>
        <xdr:cNvSpPr txBox="1"/>
      </xdr:nvSpPr>
      <xdr:spPr>
        <a:xfrm>
          <a:off x="14325111" y="62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31231</xdr:rowOff>
    </xdr:from>
    <xdr:to>
      <xdr:col>72</xdr:col>
      <xdr:colOff>38100</xdr:colOff>
      <xdr:row>38</xdr:row>
      <xdr:rowOff>132831</xdr:rowOff>
    </xdr:to>
    <xdr:sp macro="" textlink="">
      <xdr:nvSpPr>
        <xdr:cNvPr id="539" name="楕円 538"/>
        <xdr:cNvSpPr/>
      </xdr:nvSpPr>
      <xdr:spPr>
        <a:xfrm>
          <a:off x="13652500" y="65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149358</xdr:rowOff>
    </xdr:from>
    <xdr:ext cx="534377" cy="259045"/>
    <xdr:sp macro="" textlink="">
      <xdr:nvSpPr>
        <xdr:cNvPr id="540" name="テキスト ボックス 539"/>
        <xdr:cNvSpPr txBox="1"/>
      </xdr:nvSpPr>
      <xdr:spPr>
        <a:xfrm>
          <a:off x="13436111" y="63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28566</xdr:rowOff>
    </xdr:from>
    <xdr:to>
      <xdr:col>67</xdr:col>
      <xdr:colOff>101600</xdr:colOff>
      <xdr:row>38</xdr:row>
      <xdr:rowOff>130166</xdr:rowOff>
    </xdr:to>
    <xdr:sp macro="" textlink="">
      <xdr:nvSpPr>
        <xdr:cNvPr id="541" name="楕円 540"/>
        <xdr:cNvSpPr/>
      </xdr:nvSpPr>
      <xdr:spPr>
        <a:xfrm>
          <a:off x="12763500" y="65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121293</xdr:rowOff>
    </xdr:from>
    <xdr:ext cx="534377" cy="259045"/>
    <xdr:sp macro="" textlink="">
      <xdr:nvSpPr>
        <xdr:cNvPr id="542" name="テキスト ボックス 541"/>
        <xdr:cNvSpPr txBox="1"/>
      </xdr:nvSpPr>
      <xdr:spPr>
        <a:xfrm>
          <a:off x="12547111" y="66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46660</xdr:rowOff>
    </xdr:from>
    <xdr:to>
      <xdr:col>85</xdr:col>
      <xdr:colOff>127000</xdr:colOff>
      <xdr:row>57</xdr:row>
      <xdr:rowOff>71772</xdr:rowOff>
    </xdr:to>
    <xdr:cxnSp macro="">
      <xdr:nvCxnSpPr>
        <xdr:cNvPr id="569" name="直線コネクタ 568"/>
        <xdr:cNvCxnSpPr/>
      </xdr:nvCxnSpPr>
      <xdr:spPr>
        <a:xfrm>
          <a:off x="15481300" y="9819310"/>
          <a:ext cx="838200" cy="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46660</xdr:rowOff>
    </xdr:from>
    <xdr:to>
      <xdr:col>81</xdr:col>
      <xdr:colOff>50800</xdr:colOff>
      <xdr:row>57</xdr:row>
      <xdr:rowOff>59018</xdr:rowOff>
    </xdr:to>
    <xdr:cxnSp macro="">
      <xdr:nvCxnSpPr>
        <xdr:cNvPr id="572" name="直線コネクタ 571"/>
        <xdr:cNvCxnSpPr/>
      </xdr:nvCxnSpPr>
      <xdr:spPr>
        <a:xfrm flipV="1">
          <a:off x="14592300" y="9819310"/>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59018</xdr:rowOff>
    </xdr:from>
    <xdr:to>
      <xdr:col>76</xdr:col>
      <xdr:colOff>114300</xdr:colOff>
      <xdr:row>57</xdr:row>
      <xdr:rowOff>80915</xdr:rowOff>
    </xdr:to>
    <xdr:cxnSp macro="">
      <xdr:nvCxnSpPr>
        <xdr:cNvPr id="575" name="直線コネクタ 574"/>
        <xdr:cNvCxnSpPr/>
      </xdr:nvCxnSpPr>
      <xdr:spPr>
        <a:xfrm flipV="1">
          <a:off x="13703300" y="9831668"/>
          <a:ext cx="889000" cy="2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80915</xdr:rowOff>
    </xdr:from>
    <xdr:to>
      <xdr:col>71</xdr:col>
      <xdr:colOff>177800</xdr:colOff>
      <xdr:row>57</xdr:row>
      <xdr:rowOff>84747</xdr:rowOff>
    </xdr:to>
    <xdr:cxnSp macro="">
      <xdr:nvCxnSpPr>
        <xdr:cNvPr id="578" name="直線コネクタ 577"/>
        <xdr:cNvCxnSpPr/>
      </xdr:nvCxnSpPr>
      <xdr:spPr>
        <a:xfrm flipV="1">
          <a:off x="12814300" y="9853565"/>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20972</xdr:rowOff>
    </xdr:from>
    <xdr:to>
      <xdr:col>85</xdr:col>
      <xdr:colOff>177800</xdr:colOff>
      <xdr:row>57</xdr:row>
      <xdr:rowOff>122572</xdr:rowOff>
    </xdr:to>
    <xdr:sp macro="" textlink="">
      <xdr:nvSpPr>
        <xdr:cNvPr id="588" name="楕円 587"/>
        <xdr:cNvSpPr/>
      </xdr:nvSpPr>
      <xdr:spPr>
        <a:xfrm>
          <a:off x="16268700" y="97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170849</xdr:rowOff>
    </xdr:from>
    <xdr:ext cx="599010" cy="259045"/>
    <xdr:sp macro="" textlink="">
      <xdr:nvSpPr>
        <xdr:cNvPr id="589" name="教育費該当値テキスト"/>
        <xdr:cNvSpPr txBox="1"/>
      </xdr:nvSpPr>
      <xdr:spPr>
        <a:xfrm>
          <a:off x="16370300" y="977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167310</xdr:rowOff>
    </xdr:from>
    <xdr:to>
      <xdr:col>81</xdr:col>
      <xdr:colOff>101600</xdr:colOff>
      <xdr:row>57</xdr:row>
      <xdr:rowOff>97460</xdr:rowOff>
    </xdr:to>
    <xdr:sp macro="" textlink="">
      <xdr:nvSpPr>
        <xdr:cNvPr id="590" name="楕円 589"/>
        <xdr:cNvSpPr/>
      </xdr:nvSpPr>
      <xdr:spPr>
        <a:xfrm>
          <a:off x="15430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88587</xdr:rowOff>
    </xdr:from>
    <xdr:ext cx="599010" cy="259045"/>
    <xdr:sp macro="" textlink="">
      <xdr:nvSpPr>
        <xdr:cNvPr id="591" name="テキスト ボックス 590"/>
        <xdr:cNvSpPr txBox="1"/>
      </xdr:nvSpPr>
      <xdr:spPr>
        <a:xfrm>
          <a:off x="15181795" y="98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8218</xdr:rowOff>
    </xdr:from>
    <xdr:to>
      <xdr:col>76</xdr:col>
      <xdr:colOff>165100</xdr:colOff>
      <xdr:row>57</xdr:row>
      <xdr:rowOff>109818</xdr:rowOff>
    </xdr:to>
    <xdr:sp macro="" textlink="">
      <xdr:nvSpPr>
        <xdr:cNvPr id="592" name="楕円 591"/>
        <xdr:cNvSpPr/>
      </xdr:nvSpPr>
      <xdr:spPr>
        <a:xfrm>
          <a:off x="14541500" y="97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100945</xdr:rowOff>
    </xdr:from>
    <xdr:ext cx="599010" cy="259045"/>
    <xdr:sp macro="" textlink="">
      <xdr:nvSpPr>
        <xdr:cNvPr id="593" name="テキスト ボックス 592"/>
        <xdr:cNvSpPr txBox="1"/>
      </xdr:nvSpPr>
      <xdr:spPr>
        <a:xfrm>
          <a:off x="14292795" y="987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30115</xdr:rowOff>
    </xdr:from>
    <xdr:to>
      <xdr:col>72</xdr:col>
      <xdr:colOff>38100</xdr:colOff>
      <xdr:row>57</xdr:row>
      <xdr:rowOff>131715</xdr:rowOff>
    </xdr:to>
    <xdr:sp macro="" textlink="">
      <xdr:nvSpPr>
        <xdr:cNvPr id="594" name="楕円 593"/>
        <xdr:cNvSpPr/>
      </xdr:nvSpPr>
      <xdr:spPr>
        <a:xfrm>
          <a:off x="13652500" y="98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122842</xdr:rowOff>
    </xdr:from>
    <xdr:ext cx="599010" cy="259045"/>
    <xdr:sp macro="" textlink="">
      <xdr:nvSpPr>
        <xdr:cNvPr id="595" name="テキスト ボックス 594"/>
        <xdr:cNvSpPr txBox="1"/>
      </xdr:nvSpPr>
      <xdr:spPr>
        <a:xfrm>
          <a:off x="13403795" y="98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33947</xdr:rowOff>
    </xdr:from>
    <xdr:to>
      <xdr:col>67</xdr:col>
      <xdr:colOff>101600</xdr:colOff>
      <xdr:row>57</xdr:row>
      <xdr:rowOff>135547</xdr:rowOff>
    </xdr:to>
    <xdr:sp macro="" textlink="">
      <xdr:nvSpPr>
        <xdr:cNvPr id="596" name="楕円 595"/>
        <xdr:cNvSpPr/>
      </xdr:nvSpPr>
      <xdr:spPr>
        <a:xfrm>
          <a:off x="12763500" y="98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126674</xdr:rowOff>
    </xdr:from>
    <xdr:ext cx="534377" cy="259045"/>
    <xdr:sp macro="" textlink="">
      <xdr:nvSpPr>
        <xdr:cNvPr id="597" name="テキスト ボックス 596"/>
        <xdr:cNvSpPr txBox="1"/>
      </xdr:nvSpPr>
      <xdr:spPr>
        <a:xfrm>
          <a:off x="12547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31062</xdr:rowOff>
    </xdr:from>
    <xdr:to>
      <xdr:col>85</xdr:col>
      <xdr:colOff>127000</xdr:colOff>
      <xdr:row>79</xdr:row>
      <xdr:rowOff>44450</xdr:rowOff>
    </xdr:to>
    <xdr:cxnSp macro="">
      <xdr:nvCxnSpPr>
        <xdr:cNvPr id="626" name="直線コネクタ 625"/>
        <xdr:cNvCxnSpPr/>
      </xdr:nvCxnSpPr>
      <xdr:spPr>
        <a:xfrm>
          <a:off x="15481300" y="13575612"/>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103898</xdr:rowOff>
    </xdr:from>
    <xdr:to>
      <xdr:col>81</xdr:col>
      <xdr:colOff>50800</xdr:colOff>
      <xdr:row>79</xdr:row>
      <xdr:rowOff>31062</xdr:rowOff>
    </xdr:to>
    <xdr:cxnSp macro="">
      <xdr:nvCxnSpPr>
        <xdr:cNvPr id="629" name="直線コネクタ 628"/>
        <xdr:cNvCxnSpPr/>
      </xdr:nvCxnSpPr>
      <xdr:spPr>
        <a:xfrm>
          <a:off x="14592300" y="13305548"/>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103898</xdr:rowOff>
    </xdr:from>
    <xdr:to>
      <xdr:col>76</xdr:col>
      <xdr:colOff>114300</xdr:colOff>
      <xdr:row>78</xdr:row>
      <xdr:rowOff>123065</xdr:rowOff>
    </xdr:to>
    <xdr:cxnSp macro="">
      <xdr:nvCxnSpPr>
        <xdr:cNvPr id="632" name="直線コネクタ 631"/>
        <xdr:cNvCxnSpPr/>
      </xdr:nvCxnSpPr>
      <xdr:spPr>
        <a:xfrm flipV="1">
          <a:off x="13703300" y="13305548"/>
          <a:ext cx="8890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123065</xdr:rowOff>
    </xdr:from>
    <xdr:to>
      <xdr:col>71</xdr:col>
      <xdr:colOff>177800</xdr:colOff>
      <xdr:row>79</xdr:row>
      <xdr:rowOff>38083</xdr:rowOff>
    </xdr:to>
    <xdr:cxnSp macro="">
      <xdr:nvCxnSpPr>
        <xdr:cNvPr id="635" name="直線コネクタ 634"/>
        <xdr:cNvCxnSpPr/>
      </xdr:nvCxnSpPr>
      <xdr:spPr>
        <a:xfrm flipV="1">
          <a:off x="12814300" y="13496165"/>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151712</xdr:rowOff>
    </xdr:from>
    <xdr:to>
      <xdr:col>81</xdr:col>
      <xdr:colOff>101600</xdr:colOff>
      <xdr:row>79</xdr:row>
      <xdr:rowOff>81862</xdr:rowOff>
    </xdr:to>
    <xdr:sp macro="" textlink="">
      <xdr:nvSpPr>
        <xdr:cNvPr id="647" name="楕円 646"/>
        <xdr:cNvSpPr/>
      </xdr:nvSpPr>
      <xdr:spPr>
        <a:xfrm>
          <a:off x="15430500" y="135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72989</xdr:rowOff>
    </xdr:from>
    <xdr:ext cx="469744" cy="259045"/>
    <xdr:sp macro="" textlink="">
      <xdr:nvSpPr>
        <xdr:cNvPr id="648" name="テキスト ボックス 647"/>
        <xdr:cNvSpPr txBox="1"/>
      </xdr:nvSpPr>
      <xdr:spPr>
        <a:xfrm>
          <a:off x="15246428" y="1361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53098</xdr:rowOff>
    </xdr:from>
    <xdr:to>
      <xdr:col>76</xdr:col>
      <xdr:colOff>165100</xdr:colOff>
      <xdr:row>77</xdr:row>
      <xdr:rowOff>154698</xdr:rowOff>
    </xdr:to>
    <xdr:sp macro="" textlink="">
      <xdr:nvSpPr>
        <xdr:cNvPr id="649" name="楕円 648"/>
        <xdr:cNvSpPr/>
      </xdr:nvSpPr>
      <xdr:spPr>
        <a:xfrm>
          <a:off x="14541500" y="13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171225</xdr:rowOff>
    </xdr:from>
    <xdr:ext cx="534377" cy="259045"/>
    <xdr:sp macro="" textlink="">
      <xdr:nvSpPr>
        <xdr:cNvPr id="650" name="テキスト ボックス 649"/>
        <xdr:cNvSpPr txBox="1"/>
      </xdr:nvSpPr>
      <xdr:spPr>
        <a:xfrm>
          <a:off x="14325111" y="130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72265</xdr:rowOff>
    </xdr:from>
    <xdr:to>
      <xdr:col>72</xdr:col>
      <xdr:colOff>38100</xdr:colOff>
      <xdr:row>79</xdr:row>
      <xdr:rowOff>2415</xdr:rowOff>
    </xdr:to>
    <xdr:sp macro="" textlink="">
      <xdr:nvSpPr>
        <xdr:cNvPr id="651" name="楕円 650"/>
        <xdr:cNvSpPr/>
      </xdr:nvSpPr>
      <xdr:spPr>
        <a:xfrm>
          <a:off x="13652500" y="134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18942</xdr:rowOff>
    </xdr:from>
    <xdr:ext cx="534377" cy="259045"/>
    <xdr:sp macro="" textlink="">
      <xdr:nvSpPr>
        <xdr:cNvPr id="652" name="テキスト ボックス 651"/>
        <xdr:cNvSpPr txBox="1"/>
      </xdr:nvSpPr>
      <xdr:spPr>
        <a:xfrm>
          <a:off x="13436111" y="132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158733</xdr:rowOff>
    </xdr:from>
    <xdr:to>
      <xdr:col>67</xdr:col>
      <xdr:colOff>101600</xdr:colOff>
      <xdr:row>79</xdr:row>
      <xdr:rowOff>88883</xdr:rowOff>
    </xdr:to>
    <xdr:sp macro="" textlink="">
      <xdr:nvSpPr>
        <xdr:cNvPr id="653" name="楕円 652"/>
        <xdr:cNvSpPr/>
      </xdr:nvSpPr>
      <xdr:spPr>
        <a:xfrm>
          <a:off x="12763500" y="135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80010</xdr:rowOff>
    </xdr:from>
    <xdr:ext cx="469744" cy="259045"/>
    <xdr:sp macro="" textlink="">
      <xdr:nvSpPr>
        <xdr:cNvPr id="654" name="テキスト ボックス 653"/>
        <xdr:cNvSpPr txBox="1"/>
      </xdr:nvSpPr>
      <xdr:spPr>
        <a:xfrm>
          <a:off x="12579428" y="136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165993</xdr:rowOff>
    </xdr:from>
    <xdr:to>
      <xdr:col>85</xdr:col>
      <xdr:colOff>127000</xdr:colOff>
      <xdr:row>98</xdr:row>
      <xdr:rowOff>10105</xdr:rowOff>
    </xdr:to>
    <xdr:cxnSp macro="">
      <xdr:nvCxnSpPr>
        <xdr:cNvPr id="683" name="直線コネクタ 682"/>
        <xdr:cNvCxnSpPr/>
      </xdr:nvCxnSpPr>
      <xdr:spPr>
        <a:xfrm flipV="1">
          <a:off x="15481300" y="16796643"/>
          <a:ext cx="8382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10105</xdr:rowOff>
    </xdr:from>
    <xdr:to>
      <xdr:col>81</xdr:col>
      <xdr:colOff>50800</xdr:colOff>
      <xdr:row>98</xdr:row>
      <xdr:rowOff>26632</xdr:rowOff>
    </xdr:to>
    <xdr:cxnSp macro="">
      <xdr:nvCxnSpPr>
        <xdr:cNvPr id="686" name="直線コネクタ 685"/>
        <xdr:cNvCxnSpPr/>
      </xdr:nvCxnSpPr>
      <xdr:spPr>
        <a:xfrm flipV="1">
          <a:off x="14592300" y="16812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26632</xdr:rowOff>
    </xdr:from>
    <xdr:to>
      <xdr:col>76</xdr:col>
      <xdr:colOff>114300</xdr:colOff>
      <xdr:row>98</xdr:row>
      <xdr:rowOff>34692</xdr:rowOff>
    </xdr:to>
    <xdr:cxnSp macro="">
      <xdr:nvCxnSpPr>
        <xdr:cNvPr id="689" name="直線コネクタ 688"/>
        <xdr:cNvCxnSpPr/>
      </xdr:nvCxnSpPr>
      <xdr:spPr>
        <a:xfrm flipV="1">
          <a:off x="13703300" y="16828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34692</xdr:rowOff>
    </xdr:from>
    <xdr:to>
      <xdr:col>71</xdr:col>
      <xdr:colOff>177800</xdr:colOff>
      <xdr:row>98</xdr:row>
      <xdr:rowOff>35917</xdr:rowOff>
    </xdr:to>
    <xdr:cxnSp macro="">
      <xdr:nvCxnSpPr>
        <xdr:cNvPr id="692" name="直線コネクタ 691"/>
        <xdr:cNvCxnSpPr/>
      </xdr:nvCxnSpPr>
      <xdr:spPr>
        <a:xfrm flipV="1">
          <a:off x="12814300" y="1683679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115193</xdr:rowOff>
    </xdr:from>
    <xdr:to>
      <xdr:col>85</xdr:col>
      <xdr:colOff>177800</xdr:colOff>
      <xdr:row>98</xdr:row>
      <xdr:rowOff>45343</xdr:rowOff>
    </xdr:to>
    <xdr:sp macro="" textlink="">
      <xdr:nvSpPr>
        <xdr:cNvPr id="702" name="楕円 701"/>
        <xdr:cNvSpPr/>
      </xdr:nvSpPr>
      <xdr:spPr>
        <a:xfrm>
          <a:off x="16268700" y="1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93620</xdr:rowOff>
    </xdr:from>
    <xdr:ext cx="599010" cy="259045"/>
    <xdr:sp macro="" textlink="">
      <xdr:nvSpPr>
        <xdr:cNvPr id="703" name="公債費該当値テキスト"/>
        <xdr:cNvSpPr txBox="1"/>
      </xdr:nvSpPr>
      <xdr:spPr>
        <a:xfrm>
          <a:off x="16370300" y="1672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130755</xdr:rowOff>
    </xdr:from>
    <xdr:to>
      <xdr:col>81</xdr:col>
      <xdr:colOff>101600</xdr:colOff>
      <xdr:row>98</xdr:row>
      <xdr:rowOff>60905</xdr:rowOff>
    </xdr:to>
    <xdr:sp macro="" textlink="">
      <xdr:nvSpPr>
        <xdr:cNvPr id="704" name="楕円 703"/>
        <xdr:cNvSpPr/>
      </xdr:nvSpPr>
      <xdr:spPr>
        <a:xfrm>
          <a:off x="15430500" y="167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52032</xdr:rowOff>
    </xdr:from>
    <xdr:ext cx="599010" cy="259045"/>
    <xdr:sp macro="" textlink="">
      <xdr:nvSpPr>
        <xdr:cNvPr id="705" name="テキスト ボックス 704"/>
        <xdr:cNvSpPr txBox="1"/>
      </xdr:nvSpPr>
      <xdr:spPr>
        <a:xfrm>
          <a:off x="15181795" y="168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147282</xdr:rowOff>
    </xdr:from>
    <xdr:to>
      <xdr:col>76</xdr:col>
      <xdr:colOff>165100</xdr:colOff>
      <xdr:row>98</xdr:row>
      <xdr:rowOff>77432</xdr:rowOff>
    </xdr:to>
    <xdr:sp macro="" textlink="">
      <xdr:nvSpPr>
        <xdr:cNvPr id="706" name="楕円 705"/>
        <xdr:cNvSpPr/>
      </xdr:nvSpPr>
      <xdr:spPr>
        <a:xfrm>
          <a:off x="14541500" y="167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68559</xdr:rowOff>
    </xdr:from>
    <xdr:ext cx="534377" cy="259045"/>
    <xdr:sp macro="" textlink="">
      <xdr:nvSpPr>
        <xdr:cNvPr id="707" name="テキスト ボックス 706"/>
        <xdr:cNvSpPr txBox="1"/>
      </xdr:nvSpPr>
      <xdr:spPr>
        <a:xfrm>
          <a:off x="14325111" y="168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155342</xdr:rowOff>
    </xdr:from>
    <xdr:to>
      <xdr:col>72</xdr:col>
      <xdr:colOff>38100</xdr:colOff>
      <xdr:row>98</xdr:row>
      <xdr:rowOff>85492</xdr:rowOff>
    </xdr:to>
    <xdr:sp macro="" textlink="">
      <xdr:nvSpPr>
        <xdr:cNvPr id="708" name="楕円 707"/>
        <xdr:cNvSpPr/>
      </xdr:nvSpPr>
      <xdr:spPr>
        <a:xfrm>
          <a:off x="13652500" y="16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709" name="テキスト ボックス 708"/>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156567</xdr:rowOff>
    </xdr:from>
    <xdr:to>
      <xdr:col>67</xdr:col>
      <xdr:colOff>101600</xdr:colOff>
      <xdr:row>98</xdr:row>
      <xdr:rowOff>86717</xdr:rowOff>
    </xdr:to>
    <xdr:sp macro="" textlink="">
      <xdr:nvSpPr>
        <xdr:cNvPr id="710" name="楕円 709"/>
        <xdr:cNvSpPr/>
      </xdr:nvSpPr>
      <xdr:spPr>
        <a:xfrm>
          <a:off x="12763500" y="167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77844</xdr:rowOff>
    </xdr:from>
    <xdr:ext cx="534377" cy="259045"/>
    <xdr:sp macro="" textlink="">
      <xdr:nvSpPr>
        <xdr:cNvPr id="711" name="テキスト ボックス 710"/>
        <xdr:cNvSpPr txBox="1"/>
      </xdr:nvSpPr>
      <xdr:spPr>
        <a:xfrm>
          <a:off x="12547111" y="168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商工費については、観光施設等の修繕料が減少している。消防費は、昨年度実施した防災行政無線デジタル改修事業の工事が減少している。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財政調整基金残高については、不足財源の補填分として取崩ししたため減少している。今後も減少する見込みである。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年度への繰越があったため、実質単年度収支がマイナスとなっている。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一般会計等において黒字額が増加しているが、主なものでは大規模事業において不用額が発生したことが要因である。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年度借入事業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旧喰丸小学校改修工事・上昭和地区簡易水道水量拡張工事</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の利子の償還や平成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消防救急無線デジタル化整備、林道施設災害復旧工事等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の元利償還が開始となったためである。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償還金については、今後も増加する見込みもあるため、慎重な財政運営を図る必要がある。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充当可能財源が上回っている状況であるが、今後大規模事業等による起債の償還が増加することも見込まれるため、慎重な財っしょう政運営を図らなければならない。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・上下水道施設等の修繕工事が年々増加にあるため、特別会計への繰出額が大きくなっている。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・公共施設等維持管理基金：公共施設等の修繕その他維持補修及び処分にあてるための基金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・上下水道施設等の修繕工事が年々増加傾向にあることから特別会計への繰出額が大きくなっている。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・簡易水道水量拡張事業などの大規模事業に加え、公共施設等の老朽化に伴う修繕経費が年々増加傾向にあることから、コスト削減を徹底し、財政の健全化を図る。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・大規模事業が重なり、事業費が増加したことにより不足財源の補充分として、取崩ししたため減少している。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・事業費が増加していることを踏まえ、事業の選定を行い、優先度の高い事業から順次、計画的に進めることにより慎重な財政運営を図る必要がある。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・一般会計及び特別会計から一定額の資金を繰入れ、それをもとにして国債の償還、利払い、その他経費をまかなっているため、適切な基金管理に努める。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2058069</v>
      </c>
      <c r="BO4" s="392"/>
      <c r="BP4" s="392"/>
      <c r="BQ4" s="392"/>
      <c r="BR4" s="392"/>
      <c r="BS4" s="392"/>
      <c r="BT4" s="392"/>
      <c r="BU4" s="393"/>
      <c r="BV4" s="391">
        <v>2395439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6.7</v>
      </c>
      <c r="CU4" s="398"/>
      <c r="CV4" s="398"/>
      <c r="CW4" s="398"/>
      <c r="CX4" s="398"/>
      <c r="CY4" s="398"/>
      <c r="CZ4" s="398"/>
      <c r="DA4" s="399"/>
      <c r="DB4" s="397">
        <v>5.6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1858297</v>
      </c>
      <c r="BO5" s="429"/>
      <c r="BP5" s="429"/>
      <c r="BQ5" s="429"/>
      <c r="BR5" s="429"/>
      <c r="BS5" s="429"/>
      <c r="BT5" s="429"/>
      <c r="BU5" s="430"/>
      <c r="BV5" s="428">
        <v>2296804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88.8</v>
      </c>
      <c r="CU5" s="426"/>
      <c r="CV5" s="426"/>
      <c r="CW5" s="426"/>
      <c r="CX5" s="426"/>
      <c r="CY5" s="426"/>
      <c r="CZ5" s="426"/>
      <c r="DA5" s="427"/>
      <c r="DB5" s="425">
        <v>92.8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199772</v>
      </c>
      <c r="BO6" s="429"/>
      <c r="BP6" s="429"/>
      <c r="BQ6" s="429"/>
      <c r="BR6" s="429"/>
      <c r="BS6" s="429"/>
      <c r="BT6" s="429"/>
      <c r="BU6" s="430"/>
      <c r="BV6" s="428">
        <v>98635</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92</v>
      </c>
      <c r="CU6" s="466"/>
      <c r="CV6" s="466"/>
      <c r="CW6" s="466"/>
      <c r="CX6" s="466"/>
      <c r="CY6" s="466"/>
      <c r="CZ6" s="466"/>
      <c r="DA6" s="467"/>
      <c r="DB6" s="465">
        <v>96.3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113106</v>
      </c>
      <c r="BO7" s="429"/>
      <c r="BP7" s="429"/>
      <c r="BQ7" s="429"/>
      <c r="BR7" s="429"/>
      <c r="BS7" s="429"/>
      <c r="BT7" s="429"/>
      <c r="BU7" s="430"/>
      <c r="BV7" s="428">
        <v>23600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1288549</v>
      </c>
      <c r="CU7" s="429"/>
      <c r="CV7" s="429"/>
      <c r="CW7" s="429"/>
      <c r="CX7" s="429"/>
      <c r="CY7" s="429"/>
      <c r="CZ7" s="429"/>
      <c r="DA7" s="430"/>
      <c r="DB7" s="428">
        <v>1336810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86666</v>
      </c>
      <c r="BO8" s="429"/>
      <c r="BP8" s="429"/>
      <c r="BQ8" s="429"/>
      <c r="BR8" s="429"/>
      <c r="BS8" s="429"/>
      <c r="BT8" s="429"/>
      <c r="BU8" s="430"/>
      <c r="BV8" s="428">
        <v>75035</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0.09</v>
      </c>
      <c r="CU8" s="469"/>
      <c r="CV8" s="469"/>
      <c r="CW8" s="469"/>
      <c r="CX8" s="469"/>
      <c r="CY8" s="469"/>
      <c r="CZ8" s="469"/>
      <c r="DA8" s="470"/>
      <c r="DB8" s="468">
        <v>0.09</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1322</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11631</v>
      </c>
      <c r="BO9" s="429"/>
      <c r="BP9" s="429"/>
      <c r="BQ9" s="429"/>
      <c r="BR9" s="429"/>
      <c r="BS9" s="429"/>
      <c r="BT9" s="429"/>
      <c r="BU9" s="430"/>
      <c r="BV9" s="428">
        <v>-9131</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9.1</v>
      </c>
      <c r="CU9" s="426"/>
      <c r="CV9" s="426"/>
      <c r="CW9" s="426"/>
      <c r="CX9" s="426"/>
      <c r="CY9" s="426"/>
      <c r="CZ9" s="426"/>
      <c r="DA9" s="427"/>
      <c r="DB9" s="425">
        <v>7.7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1500</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29</v>
      </c>
      <c r="BO10" s="429"/>
      <c r="BP10" s="429"/>
      <c r="BQ10" s="429"/>
      <c r="BR10" s="429"/>
      <c r="BS10" s="429"/>
      <c r="BT10" s="429"/>
      <c r="BU10" s="430"/>
      <c r="BV10" s="428">
        <v>30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1275</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60000</v>
      </c>
      <c r="BO12" s="429"/>
      <c r="BP12" s="429"/>
      <c r="BQ12" s="429"/>
      <c r="BR12" s="429"/>
      <c r="BS12" s="429"/>
      <c r="BT12" s="429"/>
      <c r="BU12" s="430"/>
      <c r="BV12" s="428">
        <v>90367</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1271</v>
      </c>
      <c r="S13" s="510"/>
      <c r="T13" s="510"/>
      <c r="U13" s="510"/>
      <c r="V13" s="511"/>
      <c r="W13" s="444" t="s">
        <v>139</v>
      </c>
      <c r="X13" s="445"/>
      <c r="Y13" s="445"/>
      <c r="Z13" s="445"/>
      <c r="AA13" s="445"/>
      <c r="AB13" s="435"/>
      <c r="AC13" s="479">
        <v>253</v>
      </c>
      <c r="AD13" s="480"/>
      <c r="AE13" s="480"/>
      <c r="AF13" s="480"/>
      <c r="AG13" s="519"/>
      <c r="AH13" s="479">
        <v>276</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-48340</v>
      </c>
      <c r="BO13" s="429"/>
      <c r="BP13" s="429"/>
      <c r="BQ13" s="429"/>
      <c r="BR13" s="429"/>
      <c r="BS13" s="429"/>
      <c r="BT13" s="429"/>
      <c r="BU13" s="430"/>
      <c r="BV13" s="428">
        <v>-99468</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4.4000000000000004</v>
      </c>
      <c r="CU13" s="426"/>
      <c r="CV13" s="426"/>
      <c r="CW13" s="426"/>
      <c r="CX13" s="426"/>
      <c r="CY13" s="426"/>
      <c r="CZ13" s="426"/>
      <c r="DA13" s="427"/>
      <c r="DB13" s="425">
        <v>3.7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1294</v>
      </c>
      <c r="S14" s="510"/>
      <c r="T14" s="510"/>
      <c r="U14" s="510"/>
      <c r="V14" s="511"/>
      <c r="W14" s="418"/>
      <c r="X14" s="419"/>
      <c r="Y14" s="419"/>
      <c r="Z14" s="419"/>
      <c r="AA14" s="419"/>
      <c r="AB14" s="408"/>
      <c r="AC14" s="512">
        <v>39.799999999999997</v>
      </c>
      <c r="AD14" s="513"/>
      <c r="AE14" s="513"/>
      <c r="AF14" s="513"/>
      <c r="AG14" s="514"/>
      <c r="AH14" s="512">
        <v>40.9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146</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1290</v>
      </c>
      <c r="S15" s="510"/>
      <c r="T15" s="510"/>
      <c r="U15" s="510"/>
      <c r="V15" s="511"/>
      <c r="W15" s="444" t="s">
        <v>147</v>
      </c>
      <c r="X15" s="445"/>
      <c r="Y15" s="445"/>
      <c r="Z15" s="445"/>
      <c r="AA15" s="445"/>
      <c r="AB15" s="435"/>
      <c r="AC15" s="479">
        <v>89</v>
      </c>
      <c r="AD15" s="480"/>
      <c r="AE15" s="480"/>
      <c r="AF15" s="480"/>
      <c r="AG15" s="519"/>
      <c r="AH15" s="479">
        <v>92</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122692</v>
      </c>
      <c r="BO15" s="392"/>
      <c r="BP15" s="392"/>
      <c r="BQ15" s="392"/>
      <c r="BR15" s="392"/>
      <c r="BS15" s="392"/>
      <c r="BT15" s="392"/>
      <c r="BU15" s="393"/>
      <c r="BV15" s="391">
        <v>118615</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14</v>
      </c>
      <c r="AD16" s="513"/>
      <c r="AE16" s="513"/>
      <c r="AF16" s="513"/>
      <c r="AG16" s="514"/>
      <c r="AH16" s="512">
        <v>13.6</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1219005</v>
      </c>
      <c r="BO16" s="429"/>
      <c r="BP16" s="429"/>
      <c r="BQ16" s="429"/>
      <c r="BR16" s="429"/>
      <c r="BS16" s="429"/>
      <c r="BT16" s="429"/>
      <c r="BU16" s="430"/>
      <c r="BV16" s="428">
        <v>1266077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151</v>
      </c>
      <c r="S17" s="530"/>
      <c r="T17" s="530"/>
      <c r="U17" s="530"/>
      <c r="V17" s="531"/>
      <c r="W17" s="444" t="s">
        <v>154</v>
      </c>
      <c r="X17" s="445"/>
      <c r="Y17" s="445"/>
      <c r="Z17" s="445"/>
      <c r="AA17" s="445"/>
      <c r="AB17" s="435"/>
      <c r="AC17" s="479">
        <v>294</v>
      </c>
      <c r="AD17" s="480"/>
      <c r="AE17" s="480"/>
      <c r="AF17" s="480"/>
      <c r="AG17" s="519"/>
      <c r="AH17" s="479">
        <v>307</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147213</v>
      </c>
      <c r="BO17" s="429"/>
      <c r="BP17" s="429"/>
      <c r="BQ17" s="429"/>
      <c r="BR17" s="429"/>
      <c r="BS17" s="429"/>
      <c r="BT17" s="429"/>
      <c r="BU17" s="430"/>
      <c r="BV17" s="428">
        <v>142349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209.46</v>
      </c>
      <c r="M18" s="541"/>
      <c r="N18" s="541"/>
      <c r="O18" s="541"/>
      <c r="P18" s="541"/>
      <c r="Q18" s="541"/>
      <c r="R18" s="542"/>
      <c r="S18" s="542"/>
      <c r="T18" s="542"/>
      <c r="U18" s="542"/>
      <c r="V18" s="543"/>
      <c r="W18" s="446"/>
      <c r="X18" s="447"/>
      <c r="Y18" s="447"/>
      <c r="Z18" s="447"/>
      <c r="AA18" s="447"/>
      <c r="AB18" s="438"/>
      <c r="AC18" s="544">
        <v>46.2</v>
      </c>
      <c r="AD18" s="545"/>
      <c r="AE18" s="545"/>
      <c r="AF18" s="545"/>
      <c r="AG18" s="546"/>
      <c r="AH18" s="544">
        <v>45.5</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1152618</v>
      </c>
      <c r="BO18" s="429"/>
      <c r="BP18" s="429"/>
      <c r="BQ18" s="429"/>
      <c r="BR18" s="429"/>
      <c r="BS18" s="429"/>
      <c r="BT18" s="429"/>
      <c r="BU18" s="430"/>
      <c r="BV18" s="428">
        <v>1251727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1570907</v>
      </c>
      <c r="BO19" s="429"/>
      <c r="BP19" s="429"/>
      <c r="BQ19" s="429"/>
      <c r="BR19" s="429"/>
      <c r="BS19" s="429"/>
      <c r="BT19" s="429"/>
      <c r="BU19" s="430"/>
      <c r="BV19" s="428">
        <v>1758377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616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2031224</v>
      </c>
      <c r="BO23" s="429"/>
      <c r="BP23" s="429"/>
      <c r="BQ23" s="429"/>
      <c r="BR23" s="429"/>
      <c r="BS23" s="429"/>
      <c r="BT23" s="429"/>
      <c r="BU23" s="430"/>
      <c r="BV23" s="428">
        <v>2012073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6940</v>
      </c>
      <c r="R24" s="480"/>
      <c r="S24" s="480"/>
      <c r="T24" s="480"/>
      <c r="U24" s="480"/>
      <c r="V24" s="519"/>
      <c r="W24" s="578"/>
      <c r="X24" s="566"/>
      <c r="Y24" s="567"/>
      <c r="Z24" s="478" t="s">
        <v>170</v>
      </c>
      <c r="AA24" s="458"/>
      <c r="AB24" s="458"/>
      <c r="AC24" s="458"/>
      <c r="AD24" s="458"/>
      <c r="AE24" s="458"/>
      <c r="AF24" s="458"/>
      <c r="AG24" s="459"/>
      <c r="AH24" s="479">
        <v>37</v>
      </c>
      <c r="AI24" s="480"/>
      <c r="AJ24" s="480"/>
      <c r="AK24" s="480"/>
      <c r="AL24" s="519"/>
      <c r="AM24" s="479">
        <v>99456</v>
      </c>
      <c r="AN24" s="480"/>
      <c r="AO24" s="480"/>
      <c r="AP24" s="480"/>
      <c r="AQ24" s="480"/>
      <c r="AR24" s="519"/>
      <c r="AS24" s="479">
        <v>2688</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1602450</v>
      </c>
      <c r="BO24" s="429"/>
      <c r="BP24" s="429"/>
      <c r="BQ24" s="429"/>
      <c r="BR24" s="429"/>
      <c r="BS24" s="429"/>
      <c r="BT24" s="429"/>
      <c r="BU24" s="430"/>
      <c r="BV24" s="428">
        <v>1556572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5590</v>
      </c>
      <c r="R25" s="480"/>
      <c r="S25" s="480"/>
      <c r="T25" s="480"/>
      <c r="U25" s="480"/>
      <c r="V25" s="519"/>
      <c r="W25" s="578"/>
      <c r="X25" s="566"/>
      <c r="Y25" s="567"/>
      <c r="Z25" s="478" t="s">
        <v>173</v>
      </c>
      <c r="AA25" s="458"/>
      <c r="AB25" s="458"/>
      <c r="AC25" s="458"/>
      <c r="AD25" s="458"/>
      <c r="AE25" s="458"/>
      <c r="AF25" s="458"/>
      <c r="AG25" s="459"/>
      <c r="AH25" s="479" t="s">
        <v>137</v>
      </c>
      <c r="AI25" s="480"/>
      <c r="AJ25" s="480"/>
      <c r="AK25" s="480"/>
      <c r="AL25" s="519"/>
      <c r="AM25" s="479" t="s">
        <v>146</v>
      </c>
      <c r="AN25" s="480"/>
      <c r="AO25" s="480"/>
      <c r="AP25" s="480"/>
      <c r="AQ25" s="480"/>
      <c r="AR25" s="519"/>
      <c r="AS25" s="479" t="s">
        <v>137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53727</v>
      </c>
      <c r="BO25" s="392"/>
      <c r="BP25" s="392"/>
      <c r="BQ25" s="392"/>
      <c r="BR25" s="392"/>
      <c r="BS25" s="392"/>
      <c r="BT25" s="392"/>
      <c r="BU25" s="393"/>
      <c r="BV25" s="391">
        <v>82740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5270</v>
      </c>
      <c r="R26" s="480"/>
      <c r="S26" s="480"/>
      <c r="T26" s="480"/>
      <c r="U26" s="480"/>
      <c r="V26" s="519"/>
      <c r="W26" s="578"/>
      <c r="X26" s="566"/>
      <c r="Y26" s="567"/>
      <c r="Z26" s="478" t="s">
        <v>176</v>
      </c>
      <c r="AA26" s="588"/>
      <c r="AB26" s="588"/>
      <c r="AC26" s="588"/>
      <c r="AD26" s="588"/>
      <c r="AE26" s="588"/>
      <c r="AF26" s="588"/>
      <c r="AG26" s="589"/>
      <c r="AH26" s="479" t="s">
        <v>146</v>
      </c>
      <c r="AI26" s="480"/>
      <c r="AJ26" s="480"/>
      <c r="AK26" s="480"/>
      <c r="AL26" s="519"/>
      <c r="AM26" s="479" t="s">
        <v>177</v>
      </c>
      <c r="AN26" s="480"/>
      <c r="AO26" s="480"/>
      <c r="AP26" s="480"/>
      <c r="AQ26" s="480"/>
      <c r="AR26" s="519"/>
      <c r="AS26" s="479" t="s">
        <v>146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128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2240</v>
      </c>
      <c r="R27" s="480"/>
      <c r="S27" s="480"/>
      <c r="T27" s="480"/>
      <c r="U27" s="480"/>
      <c r="V27" s="519"/>
      <c r="W27" s="578"/>
      <c r="X27" s="566"/>
      <c r="Y27" s="567"/>
      <c r="Z27" s="478" t="s">
        <v>180</v>
      </c>
      <c r="AA27" s="458"/>
      <c r="AB27" s="458"/>
      <c r="AC27" s="458"/>
      <c r="AD27" s="458"/>
      <c r="AE27" s="458"/>
      <c r="AF27" s="458"/>
      <c r="AG27" s="459"/>
      <c r="AH27" s="479" t="s">
        <v>146</v>
      </c>
      <c r="AI27" s="480"/>
      <c r="AJ27" s="480"/>
      <c r="AK27" s="480"/>
      <c r="AL27" s="519"/>
      <c r="AM27" s="479" t="s">
        <v>177</v>
      </c>
      <c r="AN27" s="480"/>
      <c r="AO27" s="480"/>
      <c r="AP27" s="480"/>
      <c r="AQ27" s="480"/>
      <c r="AR27" s="519"/>
      <c r="AS27" s="479" t="s">
        <v>177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38411</v>
      </c>
      <c r="BO27" s="602"/>
      <c r="BP27" s="602"/>
      <c r="BQ27" s="602"/>
      <c r="BR27" s="602"/>
      <c r="BS27" s="602"/>
      <c r="BT27" s="602"/>
      <c r="BU27" s="603"/>
      <c r="BV27" s="601">
        <v>38407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1830</v>
      </c>
      <c r="R28" s="480"/>
      <c r="S28" s="480"/>
      <c r="T28" s="480"/>
      <c r="U28" s="480"/>
      <c r="V28" s="519"/>
      <c r="W28" s="578"/>
      <c r="X28" s="566"/>
      <c r="Y28" s="567"/>
      <c r="Z28" s="478" t="s">
        <v>183</v>
      </c>
      <c r="AA28" s="458"/>
      <c r="AB28" s="458"/>
      <c r="AC28" s="458"/>
      <c r="AD28" s="458"/>
      <c r="AE28" s="458"/>
      <c r="AF28" s="458"/>
      <c r="AG28" s="459"/>
      <c r="AH28" s="479" t="s">
        <v>137</v>
      </c>
      <c r="AI28" s="480"/>
      <c r="AJ28" s="480"/>
      <c r="AK28" s="480"/>
      <c r="AL28" s="519"/>
      <c r="AM28" s="479" t="s">
        <v>137</v>
      </c>
      <c r="AN28" s="480"/>
      <c r="AO28" s="480"/>
      <c r="AP28" s="480"/>
      <c r="AQ28" s="480"/>
      <c r="AR28" s="519"/>
      <c r="AS28" s="479" t="s">
        <v>177</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279813</v>
      </c>
      <c r="BO28" s="392"/>
      <c r="BP28" s="392"/>
      <c r="BQ28" s="392"/>
      <c r="BR28" s="392"/>
      <c r="BS28" s="392"/>
      <c r="BT28" s="392"/>
      <c r="BU28" s="393"/>
      <c r="BV28" s="391">
        <v>301784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6</v>
      </c>
      <c r="M29" s="480"/>
      <c r="N29" s="480"/>
      <c r="O29" s="480"/>
      <c r="P29" s="519"/>
      <c r="Q29" s="479">
        <v>1650</v>
      </c>
      <c r="R29" s="480"/>
      <c r="S29" s="480"/>
      <c r="T29" s="480"/>
      <c r="U29" s="480"/>
      <c r="V29" s="519"/>
      <c r="W29" s="579"/>
      <c r="X29" s="580"/>
      <c r="Y29" s="581"/>
      <c r="Z29" s="478" t="s">
        <v>186</v>
      </c>
      <c r="AA29" s="458"/>
      <c r="AB29" s="458"/>
      <c r="AC29" s="458"/>
      <c r="AD29" s="458"/>
      <c r="AE29" s="458"/>
      <c r="AF29" s="458"/>
      <c r="AG29" s="459"/>
      <c r="AH29" s="479">
        <v>37</v>
      </c>
      <c r="AI29" s="480"/>
      <c r="AJ29" s="480"/>
      <c r="AK29" s="480"/>
      <c r="AL29" s="519"/>
      <c r="AM29" s="479">
        <v>99456</v>
      </c>
      <c r="AN29" s="480"/>
      <c r="AO29" s="480"/>
      <c r="AP29" s="480"/>
      <c r="AQ29" s="480"/>
      <c r="AR29" s="519"/>
      <c r="AS29" s="479">
        <v>2688</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189809</v>
      </c>
      <c r="BO29" s="429"/>
      <c r="BP29" s="429"/>
      <c r="BQ29" s="429"/>
      <c r="BR29" s="429"/>
      <c r="BS29" s="429"/>
      <c r="BT29" s="429"/>
      <c r="BU29" s="430"/>
      <c r="BV29" s="428">
        <v>189791</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89.9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1998464</v>
      </c>
      <c r="BO30" s="602"/>
      <c r="BP30" s="602"/>
      <c r="BQ30" s="602"/>
      <c r="BR30" s="602"/>
      <c r="BS30" s="602"/>
      <c r="BT30" s="602"/>
      <c r="BU30" s="603"/>
      <c r="BV30" s="601">
        <v>2129876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203</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簡易水道事業</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会津若松地方広域市町村圏整備組合一般会計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㈱奥会津昭和村振興公社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国民健康保険事業（施設勘定）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下水道事業（特定環境保全）</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会津若松地方広域市町村圏整備組合水道用水供給事業会計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㈲グリーンファーム</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介護保険事業</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下水道事業（農業集落排水）</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福島県市町村総合事務組合一般会計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後期高齢者医療事業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9</v>
      </c>
      <c r="BF37" s="614"/>
      <c r="BG37" s="615" t="str">
        <f>IF('各会計、関係団体の財政状況及び健全化判断比率'!B35="","",'各会計、関係団体の財政状況及び健全化判断比率'!B35)</f>
        <v>下水道事業（特定地域生活排水）</v>
      </c>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福島県市町村総合事務組合消防補償等特別会計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福島県市町村総合事務組合消防賞じゅつ金特別会計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福島県市町村総合事務組合非常勤職員公務災害補償特別会計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福島県市町村総合事務組合自治会館管理特別会計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福島県後期高齢者医療広域連合一般会計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福島県後期高齢者医療広域連合後期高齢者医療特別会計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WAyN6ckcu/6G118vnrUcDS+LwjM41cpAdQG9OA28caqh7a5sXGPMsxEwgBockbIHhMeuevYCOlGj44JpEvSGw==" saltValue="rFD49RlmnYlU0hLXw+oK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8" sqref="CR8:CY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92145</v>
      </c>
      <c r="S5" s="631"/>
      <c r="T5" s="631"/>
      <c r="U5" s="631"/>
      <c r="V5" s="631"/>
      <c r="W5" s="631"/>
      <c r="X5" s="631"/>
      <c r="Y5" s="632"/>
      <c r="Z5" s="633">
        <v>4.5</v>
      </c>
      <c r="AA5" s="633"/>
      <c r="AB5" s="633"/>
      <c r="AC5" s="633"/>
      <c r="AD5" s="634">
        <v>92145</v>
      </c>
      <c r="AE5" s="634"/>
      <c r="AF5" s="634"/>
      <c r="AG5" s="634"/>
      <c r="AH5" s="634"/>
      <c r="AI5" s="634"/>
      <c r="AJ5" s="634"/>
      <c r="AK5" s="634"/>
      <c r="AL5" s="635">
        <v>7.4</v>
      </c>
      <c r="AM5" s="636"/>
      <c r="AN5" s="636"/>
      <c r="AO5" s="637"/>
      <c r="AP5" s="627" t="s">
        <v>228</v>
      </c>
      <c r="AQ5" s="628"/>
      <c r="AR5" s="628"/>
      <c r="AS5" s="628"/>
      <c r="AT5" s="628"/>
      <c r="AU5" s="628"/>
      <c r="AV5" s="628"/>
      <c r="AW5" s="628"/>
      <c r="AX5" s="628"/>
      <c r="AY5" s="628"/>
      <c r="AZ5" s="628"/>
      <c r="BA5" s="628"/>
      <c r="BB5" s="628"/>
      <c r="BC5" s="628"/>
      <c r="BD5" s="628"/>
      <c r="BE5" s="628"/>
      <c r="BF5" s="629"/>
      <c r="BG5" s="641">
        <v>91116</v>
      </c>
      <c r="BH5" s="642"/>
      <c r="BI5" s="642"/>
      <c r="BJ5" s="642"/>
      <c r="BK5" s="642"/>
      <c r="BL5" s="642"/>
      <c r="BM5" s="642"/>
      <c r="BN5" s="643"/>
      <c r="BO5" s="644">
        <v>98.9</v>
      </c>
      <c r="BP5" s="644"/>
      <c r="BQ5" s="644"/>
      <c r="BR5" s="644"/>
      <c r="BS5" s="645" t="s">
        <v>128</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31720</v>
      </c>
      <c r="S6" s="642"/>
      <c r="T6" s="642"/>
      <c r="U6" s="642"/>
      <c r="V6" s="642"/>
      <c r="W6" s="642"/>
      <c r="X6" s="642"/>
      <c r="Y6" s="643"/>
      <c r="Z6" s="644">
        <v>1.5</v>
      </c>
      <c r="AA6" s="644"/>
      <c r="AB6" s="644"/>
      <c r="AC6" s="644"/>
      <c r="AD6" s="645">
        <v>31720</v>
      </c>
      <c r="AE6" s="645"/>
      <c r="AF6" s="645"/>
      <c r="AG6" s="645"/>
      <c r="AH6" s="645"/>
      <c r="AI6" s="645"/>
      <c r="AJ6" s="645"/>
      <c r="AK6" s="645"/>
      <c r="AL6" s="646">
        <v>2.5</v>
      </c>
      <c r="AM6" s="647"/>
      <c r="AN6" s="647"/>
      <c r="AO6" s="648"/>
      <c r="AP6" s="638" t="s">
        <v>233</v>
      </c>
      <c r="AQ6" s="639"/>
      <c r="AR6" s="639"/>
      <c r="AS6" s="639"/>
      <c r="AT6" s="639"/>
      <c r="AU6" s="639"/>
      <c r="AV6" s="639"/>
      <c r="AW6" s="639"/>
      <c r="AX6" s="639"/>
      <c r="AY6" s="639"/>
      <c r="AZ6" s="639"/>
      <c r="BA6" s="639"/>
      <c r="BB6" s="639"/>
      <c r="BC6" s="639"/>
      <c r="BD6" s="639"/>
      <c r="BE6" s="639"/>
      <c r="BF6" s="640"/>
      <c r="BG6" s="641">
        <v>91116</v>
      </c>
      <c r="BH6" s="642"/>
      <c r="BI6" s="642"/>
      <c r="BJ6" s="642"/>
      <c r="BK6" s="642"/>
      <c r="BL6" s="642"/>
      <c r="BM6" s="642"/>
      <c r="BN6" s="643"/>
      <c r="BO6" s="644">
        <v>98.9</v>
      </c>
      <c r="BP6" s="644"/>
      <c r="BQ6" s="644"/>
      <c r="BR6" s="644"/>
      <c r="BS6" s="645" t="s">
        <v>128</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44667</v>
      </c>
      <c r="CS6" s="642"/>
      <c r="CT6" s="642"/>
      <c r="CU6" s="642"/>
      <c r="CV6" s="642"/>
      <c r="CW6" s="642"/>
      <c r="CX6" s="642"/>
      <c r="CY6" s="643"/>
      <c r="CZ6" s="635">
        <v>2.4</v>
      </c>
      <c r="DA6" s="636"/>
      <c r="DB6" s="636"/>
      <c r="DC6" s="655"/>
      <c r="DD6" s="650" t="s">
        <v>235</v>
      </c>
      <c r="DE6" s="642"/>
      <c r="DF6" s="642"/>
      <c r="DG6" s="642"/>
      <c r="DH6" s="642"/>
      <c r="DI6" s="642"/>
      <c r="DJ6" s="642"/>
      <c r="DK6" s="642"/>
      <c r="DL6" s="642"/>
      <c r="DM6" s="642"/>
      <c r="DN6" s="642"/>
      <c r="DO6" s="642"/>
      <c r="DP6" s="643"/>
      <c r="DQ6" s="650">
        <v>44667</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113</v>
      </c>
      <c r="S7" s="642"/>
      <c r="T7" s="642"/>
      <c r="U7" s="642"/>
      <c r="V7" s="642"/>
      <c r="W7" s="642"/>
      <c r="X7" s="642"/>
      <c r="Y7" s="643"/>
      <c r="Z7" s="644">
        <v>0</v>
      </c>
      <c r="AA7" s="644"/>
      <c r="AB7" s="644"/>
      <c r="AC7" s="644"/>
      <c r="AD7" s="645">
        <v>113</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39493</v>
      </c>
      <c r="BH7" s="642"/>
      <c r="BI7" s="642"/>
      <c r="BJ7" s="642"/>
      <c r="BK7" s="642"/>
      <c r="BL7" s="642"/>
      <c r="BM7" s="642"/>
      <c r="BN7" s="643"/>
      <c r="BO7" s="644">
        <v>42.9</v>
      </c>
      <c r="BP7" s="644"/>
      <c r="BQ7" s="644"/>
      <c r="BR7" s="644"/>
      <c r="BS7" s="645" t="s">
        <v>235</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365055</v>
      </c>
      <c r="CS7" s="642"/>
      <c r="CT7" s="642"/>
      <c r="CU7" s="642"/>
      <c r="CV7" s="642"/>
      <c r="CW7" s="642"/>
      <c r="CX7" s="642"/>
      <c r="CY7" s="643"/>
      <c r="CZ7" s="644">
        <v>19.600000000000001</v>
      </c>
      <c r="DA7" s="644"/>
      <c r="DB7" s="644"/>
      <c r="DC7" s="644"/>
      <c r="DD7" s="650">
        <v>29662</v>
      </c>
      <c r="DE7" s="642"/>
      <c r="DF7" s="642"/>
      <c r="DG7" s="642"/>
      <c r="DH7" s="642"/>
      <c r="DI7" s="642"/>
      <c r="DJ7" s="642"/>
      <c r="DK7" s="642"/>
      <c r="DL7" s="642"/>
      <c r="DM7" s="642"/>
      <c r="DN7" s="642"/>
      <c r="DO7" s="642"/>
      <c r="DP7" s="643"/>
      <c r="DQ7" s="650">
        <v>262848</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199</v>
      </c>
      <c r="S8" s="642"/>
      <c r="T8" s="642"/>
      <c r="U8" s="642"/>
      <c r="V8" s="642"/>
      <c r="W8" s="642"/>
      <c r="X8" s="642"/>
      <c r="Y8" s="643"/>
      <c r="Z8" s="644">
        <v>0</v>
      </c>
      <c r="AA8" s="644"/>
      <c r="AB8" s="644"/>
      <c r="AC8" s="644"/>
      <c r="AD8" s="645">
        <v>199</v>
      </c>
      <c r="AE8" s="645"/>
      <c r="AF8" s="645"/>
      <c r="AG8" s="645"/>
      <c r="AH8" s="645"/>
      <c r="AI8" s="645"/>
      <c r="AJ8" s="645"/>
      <c r="AK8" s="645"/>
      <c r="AL8" s="646">
        <v>0</v>
      </c>
      <c r="AM8" s="647"/>
      <c r="AN8" s="647"/>
      <c r="AO8" s="648"/>
      <c r="AP8" s="638" t="s">
        <v>240</v>
      </c>
      <c r="AQ8" s="639"/>
      <c r="AR8" s="639"/>
      <c r="AS8" s="639"/>
      <c r="AT8" s="639"/>
      <c r="AU8" s="639"/>
      <c r="AV8" s="639"/>
      <c r="AW8" s="639"/>
      <c r="AX8" s="639"/>
      <c r="AY8" s="639"/>
      <c r="AZ8" s="639"/>
      <c r="BA8" s="639"/>
      <c r="BB8" s="639"/>
      <c r="BC8" s="639"/>
      <c r="BD8" s="639"/>
      <c r="BE8" s="639"/>
      <c r="BF8" s="640"/>
      <c r="BG8" s="641">
        <v>1712</v>
      </c>
      <c r="BH8" s="642"/>
      <c r="BI8" s="642"/>
      <c r="BJ8" s="642"/>
      <c r="BK8" s="642"/>
      <c r="BL8" s="642"/>
      <c r="BM8" s="642"/>
      <c r="BN8" s="643"/>
      <c r="BO8" s="644">
        <v>1.9</v>
      </c>
      <c r="BP8" s="644"/>
      <c r="BQ8" s="644"/>
      <c r="BR8" s="644"/>
      <c r="BS8" s="650" t="s">
        <v>128</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326486</v>
      </c>
      <c r="CS8" s="642"/>
      <c r="CT8" s="642"/>
      <c r="CU8" s="642"/>
      <c r="CV8" s="642"/>
      <c r="CW8" s="642"/>
      <c r="CX8" s="642"/>
      <c r="CY8" s="643"/>
      <c r="CZ8" s="644">
        <v>17.600000000000001</v>
      </c>
      <c r="DA8" s="644"/>
      <c r="DB8" s="644"/>
      <c r="DC8" s="644"/>
      <c r="DD8" s="650">
        <v>17997</v>
      </c>
      <c r="DE8" s="642"/>
      <c r="DF8" s="642"/>
      <c r="DG8" s="642"/>
      <c r="DH8" s="642"/>
      <c r="DI8" s="642"/>
      <c r="DJ8" s="642"/>
      <c r="DK8" s="642"/>
      <c r="DL8" s="642"/>
      <c r="DM8" s="642"/>
      <c r="DN8" s="642"/>
      <c r="DO8" s="642"/>
      <c r="DP8" s="643"/>
      <c r="DQ8" s="650">
        <v>277714</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154</v>
      </c>
      <c r="S9" s="642"/>
      <c r="T9" s="642"/>
      <c r="U9" s="642"/>
      <c r="V9" s="642"/>
      <c r="W9" s="642"/>
      <c r="X9" s="642"/>
      <c r="Y9" s="643"/>
      <c r="Z9" s="644">
        <v>0</v>
      </c>
      <c r="AA9" s="644"/>
      <c r="AB9" s="644"/>
      <c r="AC9" s="644"/>
      <c r="AD9" s="645">
        <v>154</v>
      </c>
      <c r="AE9" s="645"/>
      <c r="AF9" s="645"/>
      <c r="AG9" s="645"/>
      <c r="AH9" s="645"/>
      <c r="AI9" s="645"/>
      <c r="AJ9" s="645"/>
      <c r="AK9" s="645"/>
      <c r="AL9" s="646">
        <v>0</v>
      </c>
      <c r="AM9" s="647"/>
      <c r="AN9" s="647"/>
      <c r="AO9" s="648"/>
      <c r="AP9" s="638" t="s">
        <v>243</v>
      </c>
      <c r="AQ9" s="639"/>
      <c r="AR9" s="639"/>
      <c r="AS9" s="639"/>
      <c r="AT9" s="639"/>
      <c r="AU9" s="639"/>
      <c r="AV9" s="639"/>
      <c r="AW9" s="639"/>
      <c r="AX9" s="639"/>
      <c r="AY9" s="639"/>
      <c r="AZ9" s="639"/>
      <c r="BA9" s="639"/>
      <c r="BB9" s="639"/>
      <c r="BC9" s="639"/>
      <c r="BD9" s="639"/>
      <c r="BE9" s="639"/>
      <c r="BF9" s="640"/>
      <c r="BG9" s="641">
        <v>34101</v>
      </c>
      <c r="BH9" s="642"/>
      <c r="BI9" s="642"/>
      <c r="BJ9" s="642"/>
      <c r="BK9" s="642"/>
      <c r="BL9" s="642"/>
      <c r="BM9" s="642"/>
      <c r="BN9" s="643"/>
      <c r="BO9" s="644">
        <v>37</v>
      </c>
      <c r="BP9" s="644"/>
      <c r="BQ9" s="644"/>
      <c r="BR9" s="644"/>
      <c r="BS9" s="650" t="s">
        <v>128</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140770</v>
      </c>
      <c r="CS9" s="642"/>
      <c r="CT9" s="642"/>
      <c r="CU9" s="642"/>
      <c r="CV9" s="642"/>
      <c r="CW9" s="642"/>
      <c r="CX9" s="642"/>
      <c r="CY9" s="643"/>
      <c r="CZ9" s="644">
        <v>7.6</v>
      </c>
      <c r="DA9" s="644"/>
      <c r="DB9" s="644"/>
      <c r="DC9" s="644"/>
      <c r="DD9" s="650" t="s">
        <v>245</v>
      </c>
      <c r="DE9" s="642"/>
      <c r="DF9" s="642"/>
      <c r="DG9" s="642"/>
      <c r="DH9" s="642"/>
      <c r="DI9" s="642"/>
      <c r="DJ9" s="642"/>
      <c r="DK9" s="642"/>
      <c r="DL9" s="642"/>
      <c r="DM9" s="642"/>
      <c r="DN9" s="642"/>
      <c r="DO9" s="642"/>
      <c r="DP9" s="643"/>
      <c r="DQ9" s="650">
        <v>63143</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128</v>
      </c>
      <c r="AE10" s="645"/>
      <c r="AF10" s="645"/>
      <c r="AG10" s="645"/>
      <c r="AH10" s="645"/>
      <c r="AI10" s="645"/>
      <c r="AJ10" s="645"/>
      <c r="AK10" s="645"/>
      <c r="AL10" s="646" t="s">
        <v>235</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2525</v>
      </c>
      <c r="BH10" s="642"/>
      <c r="BI10" s="642"/>
      <c r="BJ10" s="642"/>
      <c r="BK10" s="642"/>
      <c r="BL10" s="642"/>
      <c r="BM10" s="642"/>
      <c r="BN10" s="643"/>
      <c r="BO10" s="644">
        <v>2.7</v>
      </c>
      <c r="BP10" s="644"/>
      <c r="BQ10" s="644"/>
      <c r="BR10" s="644"/>
      <c r="BS10" s="650" t="s">
        <v>128</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2473</v>
      </c>
      <c r="CS10" s="642"/>
      <c r="CT10" s="642"/>
      <c r="CU10" s="642"/>
      <c r="CV10" s="642"/>
      <c r="CW10" s="642"/>
      <c r="CX10" s="642"/>
      <c r="CY10" s="643"/>
      <c r="CZ10" s="644">
        <v>0.1</v>
      </c>
      <c r="DA10" s="644"/>
      <c r="DB10" s="644"/>
      <c r="DC10" s="644"/>
      <c r="DD10" s="650" t="s">
        <v>235</v>
      </c>
      <c r="DE10" s="642"/>
      <c r="DF10" s="642"/>
      <c r="DG10" s="642"/>
      <c r="DH10" s="642"/>
      <c r="DI10" s="642"/>
      <c r="DJ10" s="642"/>
      <c r="DK10" s="642"/>
      <c r="DL10" s="642"/>
      <c r="DM10" s="642"/>
      <c r="DN10" s="642"/>
      <c r="DO10" s="642"/>
      <c r="DP10" s="643"/>
      <c r="DQ10" s="650" t="s">
        <v>249</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235</v>
      </c>
      <c r="S11" s="642"/>
      <c r="T11" s="642"/>
      <c r="U11" s="642"/>
      <c r="V11" s="642"/>
      <c r="W11" s="642"/>
      <c r="X11" s="642"/>
      <c r="Y11" s="643"/>
      <c r="Z11" s="644" t="s">
        <v>235</v>
      </c>
      <c r="AA11" s="644"/>
      <c r="AB11" s="644"/>
      <c r="AC11" s="644"/>
      <c r="AD11" s="645" t="s">
        <v>235</v>
      </c>
      <c r="AE11" s="645"/>
      <c r="AF11" s="645"/>
      <c r="AG11" s="645"/>
      <c r="AH11" s="645"/>
      <c r="AI11" s="645"/>
      <c r="AJ11" s="645"/>
      <c r="AK11" s="645"/>
      <c r="AL11" s="646" t="s">
        <v>128</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1155</v>
      </c>
      <c r="BH11" s="642"/>
      <c r="BI11" s="642"/>
      <c r="BJ11" s="642"/>
      <c r="BK11" s="642"/>
      <c r="BL11" s="642"/>
      <c r="BM11" s="642"/>
      <c r="BN11" s="643"/>
      <c r="BO11" s="644">
        <v>1.3</v>
      </c>
      <c r="BP11" s="644"/>
      <c r="BQ11" s="644"/>
      <c r="BR11" s="644"/>
      <c r="BS11" s="650" t="s">
        <v>128</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186845</v>
      </c>
      <c r="CS11" s="642"/>
      <c r="CT11" s="642"/>
      <c r="CU11" s="642"/>
      <c r="CV11" s="642"/>
      <c r="CW11" s="642"/>
      <c r="CX11" s="642"/>
      <c r="CY11" s="643"/>
      <c r="CZ11" s="644">
        <v>10.1</v>
      </c>
      <c r="DA11" s="644"/>
      <c r="DB11" s="644"/>
      <c r="DC11" s="644"/>
      <c r="DD11" s="650">
        <v>14576</v>
      </c>
      <c r="DE11" s="642"/>
      <c r="DF11" s="642"/>
      <c r="DG11" s="642"/>
      <c r="DH11" s="642"/>
      <c r="DI11" s="642"/>
      <c r="DJ11" s="642"/>
      <c r="DK11" s="642"/>
      <c r="DL11" s="642"/>
      <c r="DM11" s="642"/>
      <c r="DN11" s="642"/>
      <c r="DO11" s="642"/>
      <c r="DP11" s="643"/>
      <c r="DQ11" s="650">
        <v>121989</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22511</v>
      </c>
      <c r="S12" s="642"/>
      <c r="T12" s="642"/>
      <c r="U12" s="642"/>
      <c r="V12" s="642"/>
      <c r="W12" s="642"/>
      <c r="X12" s="642"/>
      <c r="Y12" s="643"/>
      <c r="Z12" s="644">
        <v>1.1000000000000001</v>
      </c>
      <c r="AA12" s="644"/>
      <c r="AB12" s="644"/>
      <c r="AC12" s="644"/>
      <c r="AD12" s="645">
        <v>22511</v>
      </c>
      <c r="AE12" s="645"/>
      <c r="AF12" s="645"/>
      <c r="AG12" s="645"/>
      <c r="AH12" s="645"/>
      <c r="AI12" s="645"/>
      <c r="AJ12" s="645"/>
      <c r="AK12" s="645"/>
      <c r="AL12" s="646">
        <v>1.8</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42696</v>
      </c>
      <c r="BH12" s="642"/>
      <c r="BI12" s="642"/>
      <c r="BJ12" s="642"/>
      <c r="BK12" s="642"/>
      <c r="BL12" s="642"/>
      <c r="BM12" s="642"/>
      <c r="BN12" s="643"/>
      <c r="BO12" s="644">
        <v>46.3</v>
      </c>
      <c r="BP12" s="644"/>
      <c r="BQ12" s="644"/>
      <c r="BR12" s="644"/>
      <c r="BS12" s="650" t="s">
        <v>235</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111931</v>
      </c>
      <c r="CS12" s="642"/>
      <c r="CT12" s="642"/>
      <c r="CU12" s="642"/>
      <c r="CV12" s="642"/>
      <c r="CW12" s="642"/>
      <c r="CX12" s="642"/>
      <c r="CY12" s="643"/>
      <c r="CZ12" s="644">
        <v>6</v>
      </c>
      <c r="DA12" s="644"/>
      <c r="DB12" s="644"/>
      <c r="DC12" s="644"/>
      <c r="DD12" s="650">
        <v>25191</v>
      </c>
      <c r="DE12" s="642"/>
      <c r="DF12" s="642"/>
      <c r="DG12" s="642"/>
      <c r="DH12" s="642"/>
      <c r="DI12" s="642"/>
      <c r="DJ12" s="642"/>
      <c r="DK12" s="642"/>
      <c r="DL12" s="642"/>
      <c r="DM12" s="642"/>
      <c r="DN12" s="642"/>
      <c r="DO12" s="642"/>
      <c r="DP12" s="643"/>
      <c r="DQ12" s="650">
        <v>59869</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t="s">
        <v>235</v>
      </c>
      <c r="S13" s="642"/>
      <c r="T13" s="642"/>
      <c r="U13" s="642"/>
      <c r="V13" s="642"/>
      <c r="W13" s="642"/>
      <c r="X13" s="642"/>
      <c r="Y13" s="643"/>
      <c r="Z13" s="644" t="s">
        <v>235</v>
      </c>
      <c r="AA13" s="644"/>
      <c r="AB13" s="644"/>
      <c r="AC13" s="644"/>
      <c r="AD13" s="645" t="s">
        <v>235</v>
      </c>
      <c r="AE13" s="645"/>
      <c r="AF13" s="645"/>
      <c r="AG13" s="645"/>
      <c r="AH13" s="645"/>
      <c r="AI13" s="645"/>
      <c r="AJ13" s="645"/>
      <c r="AK13" s="645"/>
      <c r="AL13" s="646" t="s">
        <v>245</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33039</v>
      </c>
      <c r="BH13" s="642"/>
      <c r="BI13" s="642"/>
      <c r="BJ13" s="642"/>
      <c r="BK13" s="642"/>
      <c r="BL13" s="642"/>
      <c r="BM13" s="642"/>
      <c r="BN13" s="643"/>
      <c r="BO13" s="644">
        <v>35.9</v>
      </c>
      <c r="BP13" s="644"/>
      <c r="BQ13" s="644"/>
      <c r="BR13" s="644"/>
      <c r="BS13" s="650" t="s">
        <v>128</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309625</v>
      </c>
      <c r="CS13" s="642"/>
      <c r="CT13" s="642"/>
      <c r="CU13" s="642"/>
      <c r="CV13" s="642"/>
      <c r="CW13" s="642"/>
      <c r="CX13" s="642"/>
      <c r="CY13" s="643"/>
      <c r="CZ13" s="644">
        <v>16.7</v>
      </c>
      <c r="DA13" s="644"/>
      <c r="DB13" s="644"/>
      <c r="DC13" s="644"/>
      <c r="DD13" s="650">
        <v>136498</v>
      </c>
      <c r="DE13" s="642"/>
      <c r="DF13" s="642"/>
      <c r="DG13" s="642"/>
      <c r="DH13" s="642"/>
      <c r="DI13" s="642"/>
      <c r="DJ13" s="642"/>
      <c r="DK13" s="642"/>
      <c r="DL13" s="642"/>
      <c r="DM13" s="642"/>
      <c r="DN13" s="642"/>
      <c r="DO13" s="642"/>
      <c r="DP13" s="643"/>
      <c r="DQ13" s="650">
        <v>215417</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235</v>
      </c>
      <c r="AA14" s="644"/>
      <c r="AB14" s="644"/>
      <c r="AC14" s="644"/>
      <c r="AD14" s="645" t="s">
        <v>235</v>
      </c>
      <c r="AE14" s="645"/>
      <c r="AF14" s="645"/>
      <c r="AG14" s="645"/>
      <c r="AH14" s="645"/>
      <c r="AI14" s="645"/>
      <c r="AJ14" s="645"/>
      <c r="AK14" s="645"/>
      <c r="AL14" s="646" t="s">
        <v>235</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4278</v>
      </c>
      <c r="BH14" s="642"/>
      <c r="BI14" s="642"/>
      <c r="BJ14" s="642"/>
      <c r="BK14" s="642"/>
      <c r="BL14" s="642"/>
      <c r="BM14" s="642"/>
      <c r="BN14" s="643"/>
      <c r="BO14" s="644">
        <v>4.5999999999999996</v>
      </c>
      <c r="BP14" s="644"/>
      <c r="BQ14" s="644"/>
      <c r="BR14" s="644"/>
      <c r="BS14" s="650" t="s">
        <v>128</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88780</v>
      </c>
      <c r="CS14" s="642"/>
      <c r="CT14" s="642"/>
      <c r="CU14" s="642"/>
      <c r="CV14" s="642"/>
      <c r="CW14" s="642"/>
      <c r="CX14" s="642"/>
      <c r="CY14" s="643"/>
      <c r="CZ14" s="644">
        <v>4.8</v>
      </c>
      <c r="DA14" s="644"/>
      <c r="DB14" s="644"/>
      <c r="DC14" s="644"/>
      <c r="DD14" s="650">
        <v>14620</v>
      </c>
      <c r="DE14" s="642"/>
      <c r="DF14" s="642"/>
      <c r="DG14" s="642"/>
      <c r="DH14" s="642"/>
      <c r="DI14" s="642"/>
      <c r="DJ14" s="642"/>
      <c r="DK14" s="642"/>
      <c r="DL14" s="642"/>
      <c r="DM14" s="642"/>
      <c r="DN14" s="642"/>
      <c r="DO14" s="642"/>
      <c r="DP14" s="643"/>
      <c r="DQ14" s="650">
        <v>71135</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7070</v>
      </c>
      <c r="S15" s="642"/>
      <c r="T15" s="642"/>
      <c r="U15" s="642"/>
      <c r="V15" s="642"/>
      <c r="W15" s="642"/>
      <c r="X15" s="642"/>
      <c r="Y15" s="643"/>
      <c r="Z15" s="644">
        <v>0.3</v>
      </c>
      <c r="AA15" s="644"/>
      <c r="AB15" s="644"/>
      <c r="AC15" s="644"/>
      <c r="AD15" s="645">
        <v>7070</v>
      </c>
      <c r="AE15" s="645"/>
      <c r="AF15" s="645"/>
      <c r="AG15" s="645"/>
      <c r="AH15" s="645"/>
      <c r="AI15" s="645"/>
      <c r="AJ15" s="645"/>
      <c r="AK15" s="645"/>
      <c r="AL15" s="646">
        <v>0.6</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4649</v>
      </c>
      <c r="BH15" s="642"/>
      <c r="BI15" s="642"/>
      <c r="BJ15" s="642"/>
      <c r="BK15" s="642"/>
      <c r="BL15" s="642"/>
      <c r="BM15" s="642"/>
      <c r="BN15" s="643"/>
      <c r="BO15" s="644">
        <v>5</v>
      </c>
      <c r="BP15" s="644"/>
      <c r="BQ15" s="644"/>
      <c r="BR15" s="644"/>
      <c r="BS15" s="650" t="s">
        <v>235</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133512</v>
      </c>
      <c r="CS15" s="642"/>
      <c r="CT15" s="642"/>
      <c r="CU15" s="642"/>
      <c r="CV15" s="642"/>
      <c r="CW15" s="642"/>
      <c r="CX15" s="642"/>
      <c r="CY15" s="643"/>
      <c r="CZ15" s="644">
        <v>7.2</v>
      </c>
      <c r="DA15" s="644"/>
      <c r="DB15" s="644"/>
      <c r="DC15" s="644"/>
      <c r="DD15" s="650">
        <v>11729</v>
      </c>
      <c r="DE15" s="642"/>
      <c r="DF15" s="642"/>
      <c r="DG15" s="642"/>
      <c r="DH15" s="642"/>
      <c r="DI15" s="642"/>
      <c r="DJ15" s="642"/>
      <c r="DK15" s="642"/>
      <c r="DL15" s="642"/>
      <c r="DM15" s="642"/>
      <c r="DN15" s="642"/>
      <c r="DO15" s="642"/>
      <c r="DP15" s="643"/>
      <c r="DQ15" s="650">
        <v>110762</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235</v>
      </c>
      <c r="AA16" s="644"/>
      <c r="AB16" s="644"/>
      <c r="AC16" s="644"/>
      <c r="AD16" s="645" t="s">
        <v>128</v>
      </c>
      <c r="AE16" s="645"/>
      <c r="AF16" s="645"/>
      <c r="AG16" s="645"/>
      <c r="AH16" s="645"/>
      <c r="AI16" s="645"/>
      <c r="AJ16" s="645"/>
      <c r="AK16" s="645"/>
      <c r="AL16" s="646" t="s">
        <v>235</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t="s">
        <v>235</v>
      </c>
      <c r="CS16" s="642"/>
      <c r="CT16" s="642"/>
      <c r="CU16" s="642"/>
      <c r="CV16" s="642"/>
      <c r="CW16" s="642"/>
      <c r="CX16" s="642"/>
      <c r="CY16" s="643"/>
      <c r="CZ16" s="644" t="s">
        <v>249</v>
      </c>
      <c r="DA16" s="644"/>
      <c r="DB16" s="644"/>
      <c r="DC16" s="644"/>
      <c r="DD16" s="650" t="s">
        <v>235</v>
      </c>
      <c r="DE16" s="642"/>
      <c r="DF16" s="642"/>
      <c r="DG16" s="642"/>
      <c r="DH16" s="642"/>
      <c r="DI16" s="642"/>
      <c r="DJ16" s="642"/>
      <c r="DK16" s="642"/>
      <c r="DL16" s="642"/>
      <c r="DM16" s="642"/>
      <c r="DN16" s="642"/>
      <c r="DO16" s="642"/>
      <c r="DP16" s="643"/>
      <c r="DQ16" s="650" t="s">
        <v>128</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50</v>
      </c>
      <c r="S17" s="642"/>
      <c r="T17" s="642"/>
      <c r="U17" s="642"/>
      <c r="V17" s="642"/>
      <c r="W17" s="642"/>
      <c r="X17" s="642"/>
      <c r="Y17" s="643"/>
      <c r="Z17" s="644">
        <v>0</v>
      </c>
      <c r="AA17" s="644"/>
      <c r="AB17" s="644"/>
      <c r="AC17" s="644"/>
      <c r="AD17" s="645">
        <v>50</v>
      </c>
      <c r="AE17" s="645"/>
      <c r="AF17" s="645"/>
      <c r="AG17" s="645"/>
      <c r="AH17" s="645"/>
      <c r="AI17" s="645"/>
      <c r="AJ17" s="645"/>
      <c r="AK17" s="645"/>
      <c r="AL17" s="646">
        <v>0</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235</v>
      </c>
      <c r="BP17" s="644"/>
      <c r="BQ17" s="644"/>
      <c r="BR17" s="644"/>
      <c r="BS17" s="650" t="s">
        <v>235</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148153</v>
      </c>
      <c r="CS17" s="642"/>
      <c r="CT17" s="642"/>
      <c r="CU17" s="642"/>
      <c r="CV17" s="642"/>
      <c r="CW17" s="642"/>
      <c r="CX17" s="642"/>
      <c r="CY17" s="643"/>
      <c r="CZ17" s="644">
        <v>8</v>
      </c>
      <c r="DA17" s="644"/>
      <c r="DB17" s="644"/>
      <c r="DC17" s="644"/>
      <c r="DD17" s="650" t="s">
        <v>235</v>
      </c>
      <c r="DE17" s="642"/>
      <c r="DF17" s="642"/>
      <c r="DG17" s="642"/>
      <c r="DH17" s="642"/>
      <c r="DI17" s="642"/>
      <c r="DJ17" s="642"/>
      <c r="DK17" s="642"/>
      <c r="DL17" s="642"/>
      <c r="DM17" s="642"/>
      <c r="DN17" s="642"/>
      <c r="DO17" s="642"/>
      <c r="DP17" s="643"/>
      <c r="DQ17" s="650">
        <v>143591</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1223604</v>
      </c>
      <c r="S18" s="642"/>
      <c r="T18" s="642"/>
      <c r="U18" s="642"/>
      <c r="V18" s="642"/>
      <c r="W18" s="642"/>
      <c r="X18" s="642"/>
      <c r="Y18" s="643"/>
      <c r="Z18" s="644">
        <v>59.5</v>
      </c>
      <c r="AA18" s="644"/>
      <c r="AB18" s="644"/>
      <c r="AC18" s="644"/>
      <c r="AD18" s="645">
        <v>1096313</v>
      </c>
      <c r="AE18" s="645"/>
      <c r="AF18" s="645"/>
      <c r="AG18" s="645"/>
      <c r="AH18" s="645"/>
      <c r="AI18" s="645"/>
      <c r="AJ18" s="645"/>
      <c r="AK18" s="645"/>
      <c r="AL18" s="646">
        <v>87.5</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235</v>
      </c>
      <c r="BP18" s="644"/>
      <c r="BQ18" s="644"/>
      <c r="BR18" s="644"/>
      <c r="BS18" s="650" t="s">
        <v>128</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1096313</v>
      </c>
      <c r="S19" s="642"/>
      <c r="T19" s="642"/>
      <c r="U19" s="642"/>
      <c r="V19" s="642"/>
      <c r="W19" s="642"/>
      <c r="X19" s="642"/>
      <c r="Y19" s="643"/>
      <c r="Z19" s="644">
        <v>53.3</v>
      </c>
      <c r="AA19" s="644"/>
      <c r="AB19" s="644"/>
      <c r="AC19" s="644"/>
      <c r="AD19" s="645">
        <v>1096313</v>
      </c>
      <c r="AE19" s="645"/>
      <c r="AF19" s="645"/>
      <c r="AG19" s="645"/>
      <c r="AH19" s="645"/>
      <c r="AI19" s="645"/>
      <c r="AJ19" s="645"/>
      <c r="AK19" s="645"/>
      <c r="AL19" s="646">
        <v>87.5</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1029</v>
      </c>
      <c r="BH19" s="642"/>
      <c r="BI19" s="642"/>
      <c r="BJ19" s="642"/>
      <c r="BK19" s="642"/>
      <c r="BL19" s="642"/>
      <c r="BM19" s="642"/>
      <c r="BN19" s="643"/>
      <c r="BO19" s="644">
        <v>1.1000000000000001</v>
      </c>
      <c r="BP19" s="644"/>
      <c r="BQ19" s="644"/>
      <c r="BR19" s="644"/>
      <c r="BS19" s="650" t="s">
        <v>249</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127153</v>
      </c>
      <c r="S20" s="642"/>
      <c r="T20" s="642"/>
      <c r="U20" s="642"/>
      <c r="V20" s="642"/>
      <c r="W20" s="642"/>
      <c r="X20" s="642"/>
      <c r="Y20" s="643"/>
      <c r="Z20" s="644">
        <v>6.2</v>
      </c>
      <c r="AA20" s="644"/>
      <c r="AB20" s="644"/>
      <c r="AC20" s="644"/>
      <c r="AD20" s="645" t="s">
        <v>128</v>
      </c>
      <c r="AE20" s="645"/>
      <c r="AF20" s="645"/>
      <c r="AG20" s="645"/>
      <c r="AH20" s="645"/>
      <c r="AI20" s="645"/>
      <c r="AJ20" s="645"/>
      <c r="AK20" s="645"/>
      <c r="AL20" s="646" t="s">
        <v>235</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1029</v>
      </c>
      <c r="BH20" s="642"/>
      <c r="BI20" s="642"/>
      <c r="BJ20" s="642"/>
      <c r="BK20" s="642"/>
      <c r="BL20" s="642"/>
      <c r="BM20" s="642"/>
      <c r="BN20" s="643"/>
      <c r="BO20" s="644">
        <v>1.1000000000000001</v>
      </c>
      <c r="BP20" s="644"/>
      <c r="BQ20" s="644"/>
      <c r="BR20" s="644"/>
      <c r="BS20" s="650" t="s">
        <v>235</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1858297</v>
      </c>
      <c r="CS20" s="642"/>
      <c r="CT20" s="642"/>
      <c r="CU20" s="642"/>
      <c r="CV20" s="642"/>
      <c r="CW20" s="642"/>
      <c r="CX20" s="642"/>
      <c r="CY20" s="643"/>
      <c r="CZ20" s="644">
        <v>100</v>
      </c>
      <c r="DA20" s="644"/>
      <c r="DB20" s="644"/>
      <c r="DC20" s="644"/>
      <c r="DD20" s="650">
        <v>250273</v>
      </c>
      <c r="DE20" s="642"/>
      <c r="DF20" s="642"/>
      <c r="DG20" s="642"/>
      <c r="DH20" s="642"/>
      <c r="DI20" s="642"/>
      <c r="DJ20" s="642"/>
      <c r="DK20" s="642"/>
      <c r="DL20" s="642"/>
      <c r="DM20" s="642"/>
      <c r="DN20" s="642"/>
      <c r="DO20" s="642"/>
      <c r="DP20" s="643"/>
      <c r="DQ20" s="650">
        <v>1371135</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v>138</v>
      </c>
      <c r="S21" s="642"/>
      <c r="T21" s="642"/>
      <c r="U21" s="642"/>
      <c r="V21" s="642"/>
      <c r="W21" s="642"/>
      <c r="X21" s="642"/>
      <c r="Y21" s="643"/>
      <c r="Z21" s="644">
        <v>0</v>
      </c>
      <c r="AA21" s="644"/>
      <c r="AB21" s="644"/>
      <c r="AC21" s="644"/>
      <c r="AD21" s="645" t="s">
        <v>235</v>
      </c>
      <c r="AE21" s="645"/>
      <c r="AF21" s="645"/>
      <c r="AG21" s="645"/>
      <c r="AH21" s="645"/>
      <c r="AI21" s="645"/>
      <c r="AJ21" s="645"/>
      <c r="AK21" s="645"/>
      <c r="AL21" s="646" t="s">
        <v>235</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1029</v>
      </c>
      <c r="BH21" s="642"/>
      <c r="BI21" s="642"/>
      <c r="BJ21" s="642"/>
      <c r="BK21" s="642"/>
      <c r="BL21" s="642"/>
      <c r="BM21" s="642"/>
      <c r="BN21" s="643"/>
      <c r="BO21" s="644">
        <v>1.1000000000000001</v>
      </c>
      <c r="BP21" s="644"/>
      <c r="BQ21" s="644"/>
      <c r="BR21" s="644"/>
      <c r="BS21" s="650" t="s">
        <v>235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1377566</v>
      </c>
      <c r="S22" s="642"/>
      <c r="T22" s="642"/>
      <c r="U22" s="642"/>
      <c r="V22" s="642"/>
      <c r="W22" s="642"/>
      <c r="X22" s="642"/>
      <c r="Y22" s="643"/>
      <c r="Z22" s="644">
        <v>66.900000000000006</v>
      </c>
      <c r="AA22" s="644"/>
      <c r="AB22" s="644"/>
      <c r="AC22" s="644"/>
      <c r="AD22" s="645">
        <v>1250275</v>
      </c>
      <c r="AE22" s="645"/>
      <c r="AF22" s="645"/>
      <c r="AG22" s="645"/>
      <c r="AH22" s="645"/>
      <c r="AI22" s="645"/>
      <c r="AJ22" s="645"/>
      <c r="AK22" s="645"/>
      <c r="AL22" s="646">
        <v>99.8</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235</v>
      </c>
      <c r="BH22" s="642"/>
      <c r="BI22" s="642"/>
      <c r="BJ22" s="642"/>
      <c r="BK22" s="642"/>
      <c r="BL22" s="642"/>
      <c r="BM22" s="642"/>
      <c r="BN22" s="643"/>
      <c r="BO22" s="644" t="s">
        <v>245</v>
      </c>
      <c r="BP22" s="644"/>
      <c r="BQ22" s="644"/>
      <c r="BR22" s="644"/>
      <c r="BS22" s="650" t="s">
        <v>128</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t="s">
        <v>128</v>
      </c>
      <c r="S23" s="642"/>
      <c r="T23" s="642"/>
      <c r="U23" s="642"/>
      <c r="V23" s="642"/>
      <c r="W23" s="642"/>
      <c r="X23" s="642"/>
      <c r="Y23" s="643"/>
      <c r="Z23" s="644" t="s">
        <v>128</v>
      </c>
      <c r="AA23" s="644"/>
      <c r="AB23" s="644"/>
      <c r="AC23" s="644"/>
      <c r="AD23" s="645" t="s">
        <v>235</v>
      </c>
      <c r="AE23" s="645"/>
      <c r="AF23" s="645"/>
      <c r="AG23" s="645"/>
      <c r="AH23" s="645"/>
      <c r="AI23" s="645"/>
      <c r="AJ23" s="645"/>
      <c r="AK23" s="645"/>
      <c r="AL23" s="646" t="s">
        <v>128</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235</v>
      </c>
      <c r="BH23" s="642"/>
      <c r="BI23" s="642"/>
      <c r="BJ23" s="642"/>
      <c r="BK23" s="642"/>
      <c r="BL23" s="642"/>
      <c r="BM23" s="642"/>
      <c r="BN23" s="643"/>
      <c r="BO23" s="644" t="s">
        <v>235</v>
      </c>
      <c r="BP23" s="644"/>
      <c r="BQ23" s="644"/>
      <c r="BR23" s="644"/>
      <c r="BS23" s="650" t="s">
        <v>128</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209</v>
      </c>
      <c r="S24" s="642"/>
      <c r="T24" s="642"/>
      <c r="U24" s="642"/>
      <c r="V24" s="642"/>
      <c r="W24" s="642"/>
      <c r="X24" s="642"/>
      <c r="Y24" s="643"/>
      <c r="Z24" s="644">
        <v>0</v>
      </c>
      <c r="AA24" s="644"/>
      <c r="AB24" s="644"/>
      <c r="AC24" s="644"/>
      <c r="AD24" s="645" t="s">
        <v>128</v>
      </c>
      <c r="AE24" s="645"/>
      <c r="AF24" s="645"/>
      <c r="AG24" s="645"/>
      <c r="AH24" s="645"/>
      <c r="AI24" s="645"/>
      <c r="AJ24" s="645"/>
      <c r="AK24" s="645"/>
      <c r="AL24" s="646" t="s">
        <v>235</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235</v>
      </c>
      <c r="BH24" s="642"/>
      <c r="BI24" s="642"/>
      <c r="BJ24" s="642"/>
      <c r="BK24" s="642"/>
      <c r="BL24" s="642"/>
      <c r="BM24" s="642"/>
      <c r="BN24" s="643"/>
      <c r="BO24" s="644" t="s">
        <v>235</v>
      </c>
      <c r="BP24" s="644"/>
      <c r="BQ24" s="644"/>
      <c r="BR24" s="644"/>
      <c r="BS24" s="650" t="s">
        <v>128</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509196</v>
      </c>
      <c r="CS24" s="631"/>
      <c r="CT24" s="631"/>
      <c r="CU24" s="631"/>
      <c r="CV24" s="631"/>
      <c r="CW24" s="631"/>
      <c r="CX24" s="631"/>
      <c r="CY24" s="632"/>
      <c r="CZ24" s="635">
        <v>27.4</v>
      </c>
      <c r="DA24" s="636"/>
      <c r="DB24" s="636"/>
      <c r="DC24" s="655"/>
      <c r="DD24" s="676">
        <v>462158</v>
      </c>
      <c r="DE24" s="631"/>
      <c r="DF24" s="631"/>
      <c r="DG24" s="631"/>
      <c r="DH24" s="631"/>
      <c r="DI24" s="631"/>
      <c r="DJ24" s="631"/>
      <c r="DK24" s="632"/>
      <c r="DL24" s="676">
        <v>457175</v>
      </c>
      <c r="DM24" s="631"/>
      <c r="DN24" s="631"/>
      <c r="DO24" s="631"/>
      <c r="DP24" s="631"/>
      <c r="DQ24" s="631"/>
      <c r="DR24" s="631"/>
      <c r="DS24" s="631"/>
      <c r="DT24" s="631"/>
      <c r="DU24" s="631"/>
      <c r="DV24" s="632"/>
      <c r="DW24" s="635">
        <v>35.200000000000003</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18281</v>
      </c>
      <c r="S25" s="642"/>
      <c r="T25" s="642"/>
      <c r="U25" s="642"/>
      <c r="V25" s="642"/>
      <c r="W25" s="642"/>
      <c r="X25" s="642"/>
      <c r="Y25" s="643"/>
      <c r="Z25" s="644">
        <v>0.9</v>
      </c>
      <c r="AA25" s="644"/>
      <c r="AB25" s="644"/>
      <c r="AC25" s="644"/>
      <c r="AD25" s="645">
        <v>3036</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235</v>
      </c>
      <c r="BH25" s="642"/>
      <c r="BI25" s="642"/>
      <c r="BJ25" s="642"/>
      <c r="BK25" s="642"/>
      <c r="BL25" s="642"/>
      <c r="BM25" s="642"/>
      <c r="BN25" s="643"/>
      <c r="BO25" s="644" t="s">
        <v>235</v>
      </c>
      <c r="BP25" s="644"/>
      <c r="BQ25" s="644"/>
      <c r="BR25" s="644"/>
      <c r="BS25" s="650" t="s">
        <v>249</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315495</v>
      </c>
      <c r="CS25" s="677"/>
      <c r="CT25" s="677"/>
      <c r="CU25" s="677"/>
      <c r="CV25" s="677"/>
      <c r="CW25" s="677"/>
      <c r="CX25" s="677"/>
      <c r="CY25" s="678"/>
      <c r="CZ25" s="646">
        <v>17</v>
      </c>
      <c r="DA25" s="674"/>
      <c r="DB25" s="674"/>
      <c r="DC25" s="679"/>
      <c r="DD25" s="650">
        <v>296611</v>
      </c>
      <c r="DE25" s="677"/>
      <c r="DF25" s="677"/>
      <c r="DG25" s="677"/>
      <c r="DH25" s="677"/>
      <c r="DI25" s="677"/>
      <c r="DJ25" s="677"/>
      <c r="DK25" s="678"/>
      <c r="DL25" s="650">
        <v>292532</v>
      </c>
      <c r="DM25" s="677"/>
      <c r="DN25" s="677"/>
      <c r="DO25" s="677"/>
      <c r="DP25" s="677"/>
      <c r="DQ25" s="677"/>
      <c r="DR25" s="677"/>
      <c r="DS25" s="677"/>
      <c r="DT25" s="677"/>
      <c r="DU25" s="677"/>
      <c r="DV25" s="678"/>
      <c r="DW25" s="646">
        <v>22.5</v>
      </c>
      <c r="DX25" s="674"/>
      <c r="DY25" s="674"/>
      <c r="DZ25" s="674"/>
      <c r="EA25" s="674"/>
      <c r="EB25" s="674"/>
      <c r="EC25" s="675"/>
    </row>
    <row r="26" spans="2:133" ht="11.25" customHeight="1" x14ac:dyDescent="0.15">
      <c r="B26" s="638" t="s">
        <v>298</v>
      </c>
      <c r="C26" s="639"/>
      <c r="D26" s="639"/>
      <c r="E26" s="639"/>
      <c r="F26" s="639"/>
      <c r="G26" s="639"/>
      <c r="H26" s="639"/>
      <c r="I26" s="639"/>
      <c r="J26" s="639"/>
      <c r="K26" s="639"/>
      <c r="L26" s="639"/>
      <c r="M26" s="639"/>
      <c r="N26" s="639"/>
      <c r="O26" s="639"/>
      <c r="P26" s="639"/>
      <c r="Q26" s="640"/>
      <c r="R26" s="641">
        <v>873</v>
      </c>
      <c r="S26" s="642"/>
      <c r="T26" s="642"/>
      <c r="U26" s="642"/>
      <c r="V26" s="642"/>
      <c r="W26" s="642"/>
      <c r="X26" s="642"/>
      <c r="Y26" s="643"/>
      <c r="Z26" s="644">
        <v>0</v>
      </c>
      <c r="AA26" s="644"/>
      <c r="AB26" s="644"/>
      <c r="AC26" s="644"/>
      <c r="AD26" s="645" t="s">
        <v>128</v>
      </c>
      <c r="AE26" s="645"/>
      <c r="AF26" s="645"/>
      <c r="AG26" s="645"/>
      <c r="AH26" s="645"/>
      <c r="AI26" s="645"/>
      <c r="AJ26" s="645"/>
      <c r="AK26" s="645"/>
      <c r="AL26" s="646" t="s">
        <v>128</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235</v>
      </c>
      <c r="BP26" s="644"/>
      <c r="BQ26" s="644"/>
      <c r="BR26" s="644"/>
      <c r="BS26" s="650" t="s">
        <v>235</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173507</v>
      </c>
      <c r="CS26" s="642"/>
      <c r="CT26" s="642"/>
      <c r="CU26" s="642"/>
      <c r="CV26" s="642"/>
      <c r="CW26" s="642"/>
      <c r="CX26" s="642"/>
      <c r="CY26" s="643"/>
      <c r="CZ26" s="646">
        <v>9.3000000000000007</v>
      </c>
      <c r="DA26" s="674"/>
      <c r="DB26" s="674"/>
      <c r="DC26" s="679"/>
      <c r="DD26" s="650">
        <v>154623</v>
      </c>
      <c r="DE26" s="642"/>
      <c r="DF26" s="642"/>
      <c r="DG26" s="642"/>
      <c r="DH26" s="642"/>
      <c r="DI26" s="642"/>
      <c r="DJ26" s="642"/>
      <c r="DK26" s="643"/>
      <c r="DL26" s="650" t="s">
        <v>128</v>
      </c>
      <c r="DM26" s="642"/>
      <c r="DN26" s="642"/>
      <c r="DO26" s="642"/>
      <c r="DP26" s="642"/>
      <c r="DQ26" s="642"/>
      <c r="DR26" s="642"/>
      <c r="DS26" s="642"/>
      <c r="DT26" s="642"/>
      <c r="DU26" s="642"/>
      <c r="DV26" s="643"/>
      <c r="DW26" s="646" t="s">
        <v>235</v>
      </c>
      <c r="DX26" s="674"/>
      <c r="DY26" s="674"/>
      <c r="DZ26" s="674"/>
      <c r="EA26" s="674"/>
      <c r="EB26" s="674"/>
      <c r="EC26" s="675"/>
    </row>
    <row r="27" spans="2:133" ht="11.25" customHeight="1" x14ac:dyDescent="0.15">
      <c r="B27" s="638" t="s">
        <v>301</v>
      </c>
      <c r="C27" s="639"/>
      <c r="D27" s="639"/>
      <c r="E27" s="639"/>
      <c r="F27" s="639"/>
      <c r="G27" s="639"/>
      <c r="H27" s="639"/>
      <c r="I27" s="639"/>
      <c r="J27" s="639"/>
      <c r="K27" s="639"/>
      <c r="L27" s="639"/>
      <c r="M27" s="639"/>
      <c r="N27" s="639"/>
      <c r="O27" s="639"/>
      <c r="P27" s="639"/>
      <c r="Q27" s="640"/>
      <c r="R27" s="641">
        <v>51183</v>
      </c>
      <c r="S27" s="642"/>
      <c r="T27" s="642"/>
      <c r="U27" s="642"/>
      <c r="V27" s="642"/>
      <c r="W27" s="642"/>
      <c r="X27" s="642"/>
      <c r="Y27" s="643"/>
      <c r="Z27" s="644">
        <v>2.5</v>
      </c>
      <c r="AA27" s="644"/>
      <c r="AB27" s="644"/>
      <c r="AC27" s="644"/>
      <c r="AD27" s="645" t="s">
        <v>128</v>
      </c>
      <c r="AE27" s="645"/>
      <c r="AF27" s="645"/>
      <c r="AG27" s="645"/>
      <c r="AH27" s="645"/>
      <c r="AI27" s="645"/>
      <c r="AJ27" s="645"/>
      <c r="AK27" s="645"/>
      <c r="AL27" s="646" t="s">
        <v>235</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92145</v>
      </c>
      <c r="BH27" s="642"/>
      <c r="BI27" s="642"/>
      <c r="BJ27" s="642"/>
      <c r="BK27" s="642"/>
      <c r="BL27" s="642"/>
      <c r="BM27" s="642"/>
      <c r="BN27" s="643"/>
      <c r="BO27" s="644">
        <v>100</v>
      </c>
      <c r="BP27" s="644"/>
      <c r="BQ27" s="644"/>
      <c r="BR27" s="644"/>
      <c r="BS27" s="650" t="s">
        <v>235</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45548</v>
      </c>
      <c r="CS27" s="677"/>
      <c r="CT27" s="677"/>
      <c r="CU27" s="677"/>
      <c r="CV27" s="677"/>
      <c r="CW27" s="677"/>
      <c r="CX27" s="677"/>
      <c r="CY27" s="678"/>
      <c r="CZ27" s="646">
        <v>2.5</v>
      </c>
      <c r="DA27" s="674"/>
      <c r="DB27" s="674"/>
      <c r="DC27" s="679"/>
      <c r="DD27" s="650">
        <v>21956</v>
      </c>
      <c r="DE27" s="677"/>
      <c r="DF27" s="677"/>
      <c r="DG27" s="677"/>
      <c r="DH27" s="677"/>
      <c r="DI27" s="677"/>
      <c r="DJ27" s="677"/>
      <c r="DK27" s="678"/>
      <c r="DL27" s="650">
        <v>21052</v>
      </c>
      <c r="DM27" s="677"/>
      <c r="DN27" s="677"/>
      <c r="DO27" s="677"/>
      <c r="DP27" s="677"/>
      <c r="DQ27" s="677"/>
      <c r="DR27" s="677"/>
      <c r="DS27" s="677"/>
      <c r="DT27" s="677"/>
      <c r="DU27" s="677"/>
      <c r="DV27" s="678"/>
      <c r="DW27" s="646">
        <v>1.6</v>
      </c>
      <c r="DX27" s="674"/>
      <c r="DY27" s="674"/>
      <c r="DZ27" s="674"/>
      <c r="EA27" s="674"/>
      <c r="EB27" s="674"/>
      <c r="EC27" s="675"/>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235</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148153</v>
      </c>
      <c r="CS28" s="642"/>
      <c r="CT28" s="642"/>
      <c r="CU28" s="642"/>
      <c r="CV28" s="642"/>
      <c r="CW28" s="642"/>
      <c r="CX28" s="642"/>
      <c r="CY28" s="643"/>
      <c r="CZ28" s="646">
        <v>8</v>
      </c>
      <c r="DA28" s="674"/>
      <c r="DB28" s="674"/>
      <c r="DC28" s="679"/>
      <c r="DD28" s="650">
        <v>143591</v>
      </c>
      <c r="DE28" s="642"/>
      <c r="DF28" s="642"/>
      <c r="DG28" s="642"/>
      <c r="DH28" s="642"/>
      <c r="DI28" s="642"/>
      <c r="DJ28" s="642"/>
      <c r="DK28" s="643"/>
      <c r="DL28" s="650">
        <v>143591</v>
      </c>
      <c r="DM28" s="642"/>
      <c r="DN28" s="642"/>
      <c r="DO28" s="642"/>
      <c r="DP28" s="642"/>
      <c r="DQ28" s="642"/>
      <c r="DR28" s="642"/>
      <c r="DS28" s="642"/>
      <c r="DT28" s="642"/>
      <c r="DU28" s="642"/>
      <c r="DV28" s="643"/>
      <c r="DW28" s="646">
        <v>11.1</v>
      </c>
      <c r="DX28" s="674"/>
      <c r="DY28" s="674"/>
      <c r="DZ28" s="674"/>
      <c r="EA28" s="674"/>
      <c r="EB28" s="674"/>
      <c r="EC28" s="675"/>
    </row>
    <row r="29" spans="2:133" ht="11.25" customHeight="1" x14ac:dyDescent="0.15">
      <c r="B29" s="638" t="s">
        <v>306</v>
      </c>
      <c r="C29" s="639"/>
      <c r="D29" s="639"/>
      <c r="E29" s="639"/>
      <c r="F29" s="639"/>
      <c r="G29" s="639"/>
      <c r="H29" s="639"/>
      <c r="I29" s="639"/>
      <c r="J29" s="639"/>
      <c r="K29" s="639"/>
      <c r="L29" s="639"/>
      <c r="M29" s="639"/>
      <c r="N29" s="639"/>
      <c r="O29" s="639"/>
      <c r="P29" s="639"/>
      <c r="Q29" s="640"/>
      <c r="R29" s="641">
        <v>103497</v>
      </c>
      <c r="S29" s="642"/>
      <c r="T29" s="642"/>
      <c r="U29" s="642"/>
      <c r="V29" s="642"/>
      <c r="W29" s="642"/>
      <c r="X29" s="642"/>
      <c r="Y29" s="643"/>
      <c r="Z29" s="644">
        <v>5</v>
      </c>
      <c r="AA29" s="644"/>
      <c r="AB29" s="644"/>
      <c r="AC29" s="644"/>
      <c r="AD29" s="645" t="s">
        <v>235</v>
      </c>
      <c r="AE29" s="645"/>
      <c r="AF29" s="645"/>
      <c r="AG29" s="645"/>
      <c r="AH29" s="645"/>
      <c r="AI29" s="645"/>
      <c r="AJ29" s="645"/>
      <c r="AK29" s="645"/>
      <c r="AL29" s="646" t="s">
        <v>128</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70</v>
      </c>
      <c r="CG29" s="657"/>
      <c r="CH29" s="657"/>
      <c r="CI29" s="657"/>
      <c r="CJ29" s="657"/>
      <c r="CK29" s="657"/>
      <c r="CL29" s="657"/>
      <c r="CM29" s="657"/>
      <c r="CN29" s="657"/>
      <c r="CO29" s="657"/>
      <c r="CP29" s="657"/>
      <c r="CQ29" s="658"/>
      <c r="CR29" s="641">
        <v>148153</v>
      </c>
      <c r="CS29" s="677"/>
      <c r="CT29" s="677"/>
      <c r="CU29" s="677"/>
      <c r="CV29" s="677"/>
      <c r="CW29" s="677"/>
      <c r="CX29" s="677"/>
      <c r="CY29" s="678"/>
      <c r="CZ29" s="646">
        <v>8</v>
      </c>
      <c r="DA29" s="674"/>
      <c r="DB29" s="674"/>
      <c r="DC29" s="679"/>
      <c r="DD29" s="650">
        <v>143591</v>
      </c>
      <c r="DE29" s="677"/>
      <c r="DF29" s="677"/>
      <c r="DG29" s="677"/>
      <c r="DH29" s="677"/>
      <c r="DI29" s="677"/>
      <c r="DJ29" s="677"/>
      <c r="DK29" s="678"/>
      <c r="DL29" s="650">
        <v>143591</v>
      </c>
      <c r="DM29" s="677"/>
      <c r="DN29" s="677"/>
      <c r="DO29" s="677"/>
      <c r="DP29" s="677"/>
      <c r="DQ29" s="677"/>
      <c r="DR29" s="677"/>
      <c r="DS29" s="677"/>
      <c r="DT29" s="677"/>
      <c r="DU29" s="677"/>
      <c r="DV29" s="678"/>
      <c r="DW29" s="646">
        <v>11.1</v>
      </c>
      <c r="DX29" s="674"/>
      <c r="DY29" s="674"/>
      <c r="DZ29" s="674"/>
      <c r="EA29" s="674"/>
      <c r="EB29" s="674"/>
      <c r="EC29" s="675"/>
    </row>
    <row r="30" spans="2:133" ht="11.25" customHeight="1" x14ac:dyDescent="0.15">
      <c r="B30" s="638" t="s">
        <v>310</v>
      </c>
      <c r="C30" s="639"/>
      <c r="D30" s="639"/>
      <c r="E30" s="639"/>
      <c r="F30" s="639"/>
      <c r="G30" s="639"/>
      <c r="H30" s="639"/>
      <c r="I30" s="639"/>
      <c r="J30" s="639"/>
      <c r="K30" s="639"/>
      <c r="L30" s="639"/>
      <c r="M30" s="639"/>
      <c r="N30" s="639"/>
      <c r="O30" s="639"/>
      <c r="P30" s="639"/>
      <c r="Q30" s="640"/>
      <c r="R30" s="641">
        <v>3026</v>
      </c>
      <c r="S30" s="642"/>
      <c r="T30" s="642"/>
      <c r="U30" s="642"/>
      <c r="V30" s="642"/>
      <c r="W30" s="642"/>
      <c r="X30" s="642"/>
      <c r="Y30" s="643"/>
      <c r="Z30" s="644">
        <v>0.1</v>
      </c>
      <c r="AA30" s="644"/>
      <c r="AB30" s="644"/>
      <c r="AC30" s="644"/>
      <c r="AD30" s="645" t="s">
        <v>235</v>
      </c>
      <c r="AE30" s="645"/>
      <c r="AF30" s="645"/>
      <c r="AG30" s="645"/>
      <c r="AH30" s="645"/>
      <c r="AI30" s="645"/>
      <c r="AJ30" s="645"/>
      <c r="AK30" s="645"/>
      <c r="AL30" s="646" t="s">
        <v>235</v>
      </c>
      <c r="AM30" s="647"/>
      <c r="AN30" s="647"/>
      <c r="AO30" s="648"/>
      <c r="AP30" s="689" t="s">
        <v>311</v>
      </c>
      <c r="AQ30" s="690"/>
      <c r="AR30" s="690"/>
      <c r="AS30" s="690"/>
      <c r="AT30" s="695" t="s">
        <v>312</v>
      </c>
      <c r="AU30" s="230"/>
      <c r="AV30" s="230"/>
      <c r="AW30" s="230"/>
      <c r="AX30" s="627" t="s">
        <v>186</v>
      </c>
      <c r="AY30" s="628"/>
      <c r="AZ30" s="628"/>
      <c r="BA30" s="628"/>
      <c r="BB30" s="628"/>
      <c r="BC30" s="628"/>
      <c r="BD30" s="628"/>
      <c r="BE30" s="628"/>
      <c r="BF30" s="629"/>
      <c r="BG30" s="701">
        <v>98.6</v>
      </c>
      <c r="BH30" s="702"/>
      <c r="BI30" s="702"/>
      <c r="BJ30" s="702"/>
      <c r="BK30" s="702"/>
      <c r="BL30" s="702"/>
      <c r="BM30" s="636">
        <v>88</v>
      </c>
      <c r="BN30" s="702"/>
      <c r="BO30" s="702"/>
      <c r="BP30" s="702"/>
      <c r="BQ30" s="703"/>
      <c r="BR30" s="701">
        <v>98.5</v>
      </c>
      <c r="BS30" s="702"/>
      <c r="BT30" s="702"/>
      <c r="BU30" s="702"/>
      <c r="BV30" s="702"/>
      <c r="BW30" s="702"/>
      <c r="BX30" s="636">
        <v>88.2</v>
      </c>
      <c r="BY30" s="702"/>
      <c r="BZ30" s="702"/>
      <c r="CA30" s="702"/>
      <c r="CB30" s="703"/>
      <c r="CD30" s="706"/>
      <c r="CE30" s="707"/>
      <c r="CF30" s="656" t="s">
        <v>313</v>
      </c>
      <c r="CG30" s="657"/>
      <c r="CH30" s="657"/>
      <c r="CI30" s="657"/>
      <c r="CJ30" s="657"/>
      <c r="CK30" s="657"/>
      <c r="CL30" s="657"/>
      <c r="CM30" s="657"/>
      <c r="CN30" s="657"/>
      <c r="CO30" s="657"/>
      <c r="CP30" s="657"/>
      <c r="CQ30" s="658"/>
      <c r="CR30" s="641">
        <v>136572</v>
      </c>
      <c r="CS30" s="642"/>
      <c r="CT30" s="642"/>
      <c r="CU30" s="642"/>
      <c r="CV30" s="642"/>
      <c r="CW30" s="642"/>
      <c r="CX30" s="642"/>
      <c r="CY30" s="643"/>
      <c r="CZ30" s="646">
        <v>7.3</v>
      </c>
      <c r="DA30" s="674"/>
      <c r="DB30" s="674"/>
      <c r="DC30" s="679"/>
      <c r="DD30" s="650">
        <v>132010</v>
      </c>
      <c r="DE30" s="642"/>
      <c r="DF30" s="642"/>
      <c r="DG30" s="642"/>
      <c r="DH30" s="642"/>
      <c r="DI30" s="642"/>
      <c r="DJ30" s="642"/>
      <c r="DK30" s="643"/>
      <c r="DL30" s="650">
        <v>132010</v>
      </c>
      <c r="DM30" s="642"/>
      <c r="DN30" s="642"/>
      <c r="DO30" s="642"/>
      <c r="DP30" s="642"/>
      <c r="DQ30" s="642"/>
      <c r="DR30" s="642"/>
      <c r="DS30" s="642"/>
      <c r="DT30" s="642"/>
      <c r="DU30" s="642"/>
      <c r="DV30" s="643"/>
      <c r="DW30" s="646">
        <v>10.199999999999999</v>
      </c>
      <c r="DX30" s="674"/>
      <c r="DY30" s="674"/>
      <c r="DZ30" s="674"/>
      <c r="EA30" s="674"/>
      <c r="EB30" s="674"/>
      <c r="EC30" s="675"/>
    </row>
    <row r="31" spans="2:133" ht="11.25" customHeight="1" x14ac:dyDescent="0.15">
      <c r="B31" s="638" t="s">
        <v>314</v>
      </c>
      <c r="C31" s="639"/>
      <c r="D31" s="639"/>
      <c r="E31" s="639"/>
      <c r="F31" s="639"/>
      <c r="G31" s="639"/>
      <c r="H31" s="639"/>
      <c r="I31" s="639"/>
      <c r="J31" s="639"/>
      <c r="K31" s="639"/>
      <c r="L31" s="639"/>
      <c r="M31" s="639"/>
      <c r="N31" s="639"/>
      <c r="O31" s="639"/>
      <c r="P31" s="639"/>
      <c r="Q31" s="640"/>
      <c r="R31" s="641">
        <v>1701</v>
      </c>
      <c r="S31" s="642"/>
      <c r="T31" s="642"/>
      <c r="U31" s="642"/>
      <c r="V31" s="642"/>
      <c r="W31" s="642"/>
      <c r="X31" s="642"/>
      <c r="Y31" s="643"/>
      <c r="Z31" s="644">
        <v>0.1</v>
      </c>
      <c r="AA31" s="644"/>
      <c r="AB31" s="644"/>
      <c r="AC31" s="644"/>
      <c r="AD31" s="645" t="s">
        <v>128</v>
      </c>
      <c r="AE31" s="645"/>
      <c r="AF31" s="645"/>
      <c r="AG31" s="645"/>
      <c r="AH31" s="645"/>
      <c r="AI31" s="645"/>
      <c r="AJ31" s="645"/>
      <c r="AK31" s="645"/>
      <c r="AL31" s="646" t="s">
        <v>235</v>
      </c>
      <c r="AM31" s="647"/>
      <c r="AN31" s="647"/>
      <c r="AO31" s="648"/>
      <c r="AP31" s="691"/>
      <c r="AQ31" s="692"/>
      <c r="AR31" s="692"/>
      <c r="AS31" s="692"/>
      <c r="AT31" s="696"/>
      <c r="AU31" s="229" t="s">
        <v>315</v>
      </c>
      <c r="AV31" s="229"/>
      <c r="AW31" s="229"/>
      <c r="AX31" s="638" t="s">
        <v>316</v>
      </c>
      <c r="AY31" s="639"/>
      <c r="AZ31" s="639"/>
      <c r="BA31" s="639"/>
      <c r="BB31" s="639"/>
      <c r="BC31" s="639"/>
      <c r="BD31" s="639"/>
      <c r="BE31" s="639"/>
      <c r="BF31" s="640"/>
      <c r="BG31" s="698">
        <v>100</v>
      </c>
      <c r="BH31" s="677"/>
      <c r="BI31" s="677"/>
      <c r="BJ31" s="677"/>
      <c r="BK31" s="677"/>
      <c r="BL31" s="677"/>
      <c r="BM31" s="647">
        <v>99.1</v>
      </c>
      <c r="BN31" s="699"/>
      <c r="BO31" s="699"/>
      <c r="BP31" s="699"/>
      <c r="BQ31" s="700"/>
      <c r="BR31" s="698">
        <v>100</v>
      </c>
      <c r="BS31" s="677"/>
      <c r="BT31" s="677"/>
      <c r="BU31" s="677"/>
      <c r="BV31" s="677"/>
      <c r="BW31" s="677"/>
      <c r="BX31" s="647">
        <v>98.6</v>
      </c>
      <c r="BY31" s="699"/>
      <c r="BZ31" s="699"/>
      <c r="CA31" s="699"/>
      <c r="CB31" s="700"/>
      <c r="CD31" s="706"/>
      <c r="CE31" s="707"/>
      <c r="CF31" s="656" t="s">
        <v>317</v>
      </c>
      <c r="CG31" s="657"/>
      <c r="CH31" s="657"/>
      <c r="CI31" s="657"/>
      <c r="CJ31" s="657"/>
      <c r="CK31" s="657"/>
      <c r="CL31" s="657"/>
      <c r="CM31" s="657"/>
      <c r="CN31" s="657"/>
      <c r="CO31" s="657"/>
      <c r="CP31" s="657"/>
      <c r="CQ31" s="658"/>
      <c r="CR31" s="641">
        <v>11581</v>
      </c>
      <c r="CS31" s="677"/>
      <c r="CT31" s="677"/>
      <c r="CU31" s="677"/>
      <c r="CV31" s="677"/>
      <c r="CW31" s="677"/>
      <c r="CX31" s="677"/>
      <c r="CY31" s="678"/>
      <c r="CZ31" s="646">
        <v>0.6</v>
      </c>
      <c r="DA31" s="674"/>
      <c r="DB31" s="674"/>
      <c r="DC31" s="679"/>
      <c r="DD31" s="650">
        <v>11581</v>
      </c>
      <c r="DE31" s="677"/>
      <c r="DF31" s="677"/>
      <c r="DG31" s="677"/>
      <c r="DH31" s="677"/>
      <c r="DI31" s="677"/>
      <c r="DJ31" s="677"/>
      <c r="DK31" s="678"/>
      <c r="DL31" s="650">
        <v>11581</v>
      </c>
      <c r="DM31" s="677"/>
      <c r="DN31" s="677"/>
      <c r="DO31" s="677"/>
      <c r="DP31" s="677"/>
      <c r="DQ31" s="677"/>
      <c r="DR31" s="677"/>
      <c r="DS31" s="677"/>
      <c r="DT31" s="677"/>
      <c r="DU31" s="677"/>
      <c r="DV31" s="678"/>
      <c r="DW31" s="646">
        <v>0.9</v>
      </c>
      <c r="DX31" s="674"/>
      <c r="DY31" s="674"/>
      <c r="DZ31" s="674"/>
      <c r="EA31" s="674"/>
      <c r="EB31" s="674"/>
      <c r="EC31" s="675"/>
    </row>
    <row r="32" spans="2:133" ht="11.25" customHeight="1" x14ac:dyDescent="0.15">
      <c r="B32" s="638" t="s">
        <v>318</v>
      </c>
      <c r="C32" s="639"/>
      <c r="D32" s="639"/>
      <c r="E32" s="639"/>
      <c r="F32" s="639"/>
      <c r="G32" s="639"/>
      <c r="H32" s="639"/>
      <c r="I32" s="639"/>
      <c r="J32" s="639"/>
      <c r="K32" s="639"/>
      <c r="L32" s="639"/>
      <c r="M32" s="639"/>
      <c r="N32" s="639"/>
      <c r="O32" s="639"/>
      <c r="P32" s="639"/>
      <c r="Q32" s="640"/>
      <c r="R32" s="641">
        <v>231848</v>
      </c>
      <c r="S32" s="642"/>
      <c r="T32" s="642"/>
      <c r="U32" s="642"/>
      <c r="V32" s="642"/>
      <c r="W32" s="642"/>
      <c r="X32" s="642"/>
      <c r="Y32" s="643"/>
      <c r="Z32" s="644">
        <v>11.3</v>
      </c>
      <c r="AA32" s="644"/>
      <c r="AB32" s="644"/>
      <c r="AC32" s="644"/>
      <c r="AD32" s="645" t="s">
        <v>128</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319</v>
      </c>
      <c r="AY32" s="687"/>
      <c r="AZ32" s="687"/>
      <c r="BA32" s="687"/>
      <c r="BB32" s="687"/>
      <c r="BC32" s="687"/>
      <c r="BD32" s="687"/>
      <c r="BE32" s="687"/>
      <c r="BF32" s="688"/>
      <c r="BG32" s="710">
        <v>96.1</v>
      </c>
      <c r="BH32" s="711"/>
      <c r="BI32" s="711"/>
      <c r="BJ32" s="711"/>
      <c r="BK32" s="711"/>
      <c r="BL32" s="711"/>
      <c r="BM32" s="712">
        <v>73</v>
      </c>
      <c r="BN32" s="711"/>
      <c r="BO32" s="711"/>
      <c r="BP32" s="711"/>
      <c r="BQ32" s="713"/>
      <c r="BR32" s="710">
        <v>96.1</v>
      </c>
      <c r="BS32" s="711"/>
      <c r="BT32" s="711"/>
      <c r="BU32" s="711"/>
      <c r="BV32" s="711"/>
      <c r="BW32" s="711"/>
      <c r="BX32" s="712">
        <v>74.7</v>
      </c>
      <c r="BY32" s="711"/>
      <c r="BZ32" s="711"/>
      <c r="CA32" s="711"/>
      <c r="CB32" s="713"/>
      <c r="CD32" s="708"/>
      <c r="CE32" s="709"/>
      <c r="CF32" s="656" t="s">
        <v>320</v>
      </c>
      <c r="CG32" s="657"/>
      <c r="CH32" s="657"/>
      <c r="CI32" s="657"/>
      <c r="CJ32" s="657"/>
      <c r="CK32" s="657"/>
      <c r="CL32" s="657"/>
      <c r="CM32" s="657"/>
      <c r="CN32" s="657"/>
      <c r="CO32" s="657"/>
      <c r="CP32" s="657"/>
      <c r="CQ32" s="658"/>
      <c r="CR32" s="641" t="s">
        <v>235</v>
      </c>
      <c r="CS32" s="642"/>
      <c r="CT32" s="642"/>
      <c r="CU32" s="642"/>
      <c r="CV32" s="642"/>
      <c r="CW32" s="642"/>
      <c r="CX32" s="642"/>
      <c r="CY32" s="643"/>
      <c r="CZ32" s="646" t="s">
        <v>128</v>
      </c>
      <c r="DA32" s="674"/>
      <c r="DB32" s="674"/>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4"/>
      <c r="DY32" s="674"/>
      <c r="DZ32" s="674"/>
      <c r="EA32" s="674"/>
      <c r="EB32" s="674"/>
      <c r="EC32" s="675"/>
    </row>
    <row r="33" spans="2:133" ht="11.25" customHeight="1" x14ac:dyDescent="0.15">
      <c r="B33" s="638" t="s">
        <v>321</v>
      </c>
      <c r="C33" s="639"/>
      <c r="D33" s="639"/>
      <c r="E33" s="639"/>
      <c r="F33" s="639"/>
      <c r="G33" s="639"/>
      <c r="H33" s="639"/>
      <c r="I33" s="639"/>
      <c r="J33" s="639"/>
      <c r="K33" s="639"/>
      <c r="L33" s="639"/>
      <c r="M33" s="639"/>
      <c r="N33" s="639"/>
      <c r="O33" s="639"/>
      <c r="P33" s="639"/>
      <c r="Q33" s="640"/>
      <c r="R33" s="641">
        <v>60635</v>
      </c>
      <c r="S33" s="642"/>
      <c r="T33" s="642"/>
      <c r="U33" s="642"/>
      <c r="V33" s="642"/>
      <c r="W33" s="642"/>
      <c r="X33" s="642"/>
      <c r="Y33" s="643"/>
      <c r="Z33" s="644">
        <v>2.9</v>
      </c>
      <c r="AA33" s="644"/>
      <c r="AB33" s="644"/>
      <c r="AC33" s="644"/>
      <c r="AD33" s="645" t="s">
        <v>235</v>
      </c>
      <c r="AE33" s="645"/>
      <c r="AF33" s="645"/>
      <c r="AG33" s="645"/>
      <c r="AH33" s="645"/>
      <c r="AI33" s="645"/>
      <c r="AJ33" s="645"/>
      <c r="AK33" s="645"/>
      <c r="AL33" s="646" t="s">
        <v>128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322</v>
      </c>
      <c r="CE33" s="657"/>
      <c r="CF33" s="657"/>
      <c r="CG33" s="657"/>
      <c r="CH33" s="657"/>
      <c r="CI33" s="657"/>
      <c r="CJ33" s="657"/>
      <c r="CK33" s="657"/>
      <c r="CL33" s="657"/>
      <c r="CM33" s="657"/>
      <c r="CN33" s="657"/>
      <c r="CO33" s="657"/>
      <c r="CP33" s="657"/>
      <c r="CQ33" s="658"/>
      <c r="CR33" s="641">
        <v>1098828</v>
      </c>
      <c r="CS33" s="677"/>
      <c r="CT33" s="677"/>
      <c r="CU33" s="677"/>
      <c r="CV33" s="677"/>
      <c r="CW33" s="677"/>
      <c r="CX33" s="677"/>
      <c r="CY33" s="678"/>
      <c r="CZ33" s="646">
        <v>59.1</v>
      </c>
      <c r="DA33" s="674"/>
      <c r="DB33" s="674"/>
      <c r="DC33" s="679"/>
      <c r="DD33" s="650">
        <v>792806</v>
      </c>
      <c r="DE33" s="677"/>
      <c r="DF33" s="677"/>
      <c r="DG33" s="677"/>
      <c r="DH33" s="677"/>
      <c r="DI33" s="677"/>
      <c r="DJ33" s="677"/>
      <c r="DK33" s="678"/>
      <c r="DL33" s="650">
        <v>695443</v>
      </c>
      <c r="DM33" s="677"/>
      <c r="DN33" s="677"/>
      <c r="DO33" s="677"/>
      <c r="DP33" s="677"/>
      <c r="DQ33" s="677"/>
      <c r="DR33" s="677"/>
      <c r="DS33" s="677"/>
      <c r="DT33" s="677"/>
      <c r="DU33" s="677"/>
      <c r="DV33" s="678"/>
      <c r="DW33" s="646">
        <v>53.6</v>
      </c>
      <c r="DX33" s="674"/>
      <c r="DY33" s="674"/>
      <c r="DZ33" s="674"/>
      <c r="EA33" s="674"/>
      <c r="EB33" s="674"/>
      <c r="EC33" s="675"/>
    </row>
    <row r="34" spans="2:133" ht="11.25" customHeight="1" x14ac:dyDescent="0.15">
      <c r="B34" s="638" t="s">
        <v>323</v>
      </c>
      <c r="C34" s="639"/>
      <c r="D34" s="639"/>
      <c r="E34" s="639"/>
      <c r="F34" s="639"/>
      <c r="G34" s="639"/>
      <c r="H34" s="639"/>
      <c r="I34" s="639"/>
      <c r="J34" s="639"/>
      <c r="K34" s="639"/>
      <c r="L34" s="639"/>
      <c r="M34" s="639"/>
      <c r="N34" s="639"/>
      <c r="O34" s="639"/>
      <c r="P34" s="639"/>
      <c r="Q34" s="640"/>
      <c r="R34" s="641">
        <v>53527</v>
      </c>
      <c r="S34" s="642"/>
      <c r="T34" s="642"/>
      <c r="U34" s="642"/>
      <c r="V34" s="642"/>
      <c r="W34" s="642"/>
      <c r="X34" s="642"/>
      <c r="Y34" s="643"/>
      <c r="Z34" s="644">
        <v>2.6</v>
      </c>
      <c r="AA34" s="644"/>
      <c r="AB34" s="644"/>
      <c r="AC34" s="644"/>
      <c r="AD34" s="645">
        <v>54</v>
      </c>
      <c r="AE34" s="645"/>
      <c r="AF34" s="645"/>
      <c r="AG34" s="645"/>
      <c r="AH34" s="645"/>
      <c r="AI34" s="645"/>
      <c r="AJ34" s="645"/>
      <c r="AK34" s="645"/>
      <c r="AL34" s="646">
        <v>0</v>
      </c>
      <c r="AM34" s="647"/>
      <c r="AN34" s="647"/>
      <c r="AO34" s="648"/>
      <c r="AP34" s="234"/>
      <c r="AQ34" s="620" t="s">
        <v>324</v>
      </c>
      <c r="AR34" s="621"/>
      <c r="AS34" s="621"/>
      <c r="AT34" s="621"/>
      <c r="AU34" s="621"/>
      <c r="AV34" s="621"/>
      <c r="AW34" s="621"/>
      <c r="AX34" s="621"/>
      <c r="AY34" s="621"/>
      <c r="AZ34" s="621"/>
      <c r="BA34" s="621"/>
      <c r="BB34" s="621"/>
      <c r="BC34" s="621"/>
      <c r="BD34" s="621"/>
      <c r="BE34" s="621"/>
      <c r="BF34" s="622"/>
      <c r="BG34" s="620" t="s">
        <v>325</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326</v>
      </c>
      <c r="CE34" s="657"/>
      <c r="CF34" s="657"/>
      <c r="CG34" s="657"/>
      <c r="CH34" s="657"/>
      <c r="CI34" s="657"/>
      <c r="CJ34" s="657"/>
      <c r="CK34" s="657"/>
      <c r="CL34" s="657"/>
      <c r="CM34" s="657"/>
      <c r="CN34" s="657"/>
      <c r="CO34" s="657"/>
      <c r="CP34" s="657"/>
      <c r="CQ34" s="658"/>
      <c r="CR34" s="641">
        <v>267260</v>
      </c>
      <c r="CS34" s="642"/>
      <c r="CT34" s="642"/>
      <c r="CU34" s="642"/>
      <c r="CV34" s="642"/>
      <c r="CW34" s="642"/>
      <c r="CX34" s="642"/>
      <c r="CY34" s="643"/>
      <c r="CZ34" s="646">
        <v>14.4</v>
      </c>
      <c r="DA34" s="674"/>
      <c r="DB34" s="674"/>
      <c r="DC34" s="679"/>
      <c r="DD34" s="650">
        <v>202503</v>
      </c>
      <c r="DE34" s="642"/>
      <c r="DF34" s="642"/>
      <c r="DG34" s="642"/>
      <c r="DH34" s="642"/>
      <c r="DI34" s="642"/>
      <c r="DJ34" s="642"/>
      <c r="DK34" s="643"/>
      <c r="DL34" s="650">
        <v>193188</v>
      </c>
      <c r="DM34" s="642"/>
      <c r="DN34" s="642"/>
      <c r="DO34" s="642"/>
      <c r="DP34" s="642"/>
      <c r="DQ34" s="642"/>
      <c r="DR34" s="642"/>
      <c r="DS34" s="642"/>
      <c r="DT34" s="642"/>
      <c r="DU34" s="642"/>
      <c r="DV34" s="643"/>
      <c r="DW34" s="646">
        <v>14.9</v>
      </c>
      <c r="DX34" s="674"/>
      <c r="DY34" s="674"/>
      <c r="DZ34" s="674"/>
      <c r="EA34" s="674"/>
      <c r="EB34" s="674"/>
      <c r="EC34" s="675"/>
    </row>
    <row r="35" spans="2:133" ht="11.25" customHeight="1" x14ac:dyDescent="0.15">
      <c r="B35" s="638" t="s">
        <v>327</v>
      </c>
      <c r="C35" s="639"/>
      <c r="D35" s="639"/>
      <c r="E35" s="639"/>
      <c r="F35" s="639"/>
      <c r="G35" s="639"/>
      <c r="H35" s="639"/>
      <c r="I35" s="639"/>
      <c r="J35" s="639"/>
      <c r="K35" s="639"/>
      <c r="L35" s="639"/>
      <c r="M35" s="639"/>
      <c r="N35" s="639"/>
      <c r="O35" s="639"/>
      <c r="P35" s="639"/>
      <c r="Q35" s="640"/>
      <c r="R35" s="641">
        <v>155723</v>
      </c>
      <c r="S35" s="642"/>
      <c r="T35" s="642"/>
      <c r="U35" s="642"/>
      <c r="V35" s="642"/>
      <c r="W35" s="642"/>
      <c r="X35" s="642"/>
      <c r="Y35" s="643"/>
      <c r="Z35" s="644">
        <v>7.6</v>
      </c>
      <c r="AA35" s="644"/>
      <c r="AB35" s="644"/>
      <c r="AC35" s="644"/>
      <c r="AD35" s="645" t="s">
        <v>128</v>
      </c>
      <c r="AE35" s="645"/>
      <c r="AF35" s="645"/>
      <c r="AG35" s="645"/>
      <c r="AH35" s="645"/>
      <c r="AI35" s="645"/>
      <c r="AJ35" s="645"/>
      <c r="AK35" s="645"/>
      <c r="AL35" s="646" t="s">
        <v>235</v>
      </c>
      <c r="AM35" s="647"/>
      <c r="AN35" s="647"/>
      <c r="AO35" s="648"/>
      <c r="AP35" s="234"/>
      <c r="AQ35" s="714" t="s">
        <v>328</v>
      </c>
      <c r="AR35" s="715"/>
      <c r="AS35" s="715"/>
      <c r="AT35" s="715"/>
      <c r="AU35" s="715"/>
      <c r="AV35" s="715"/>
      <c r="AW35" s="715"/>
      <c r="AX35" s="715"/>
      <c r="AY35" s="716"/>
      <c r="AZ35" s="630">
        <v>318222</v>
      </c>
      <c r="BA35" s="631"/>
      <c r="BB35" s="631"/>
      <c r="BC35" s="631"/>
      <c r="BD35" s="631"/>
      <c r="BE35" s="631"/>
      <c r="BF35" s="717"/>
      <c r="BG35" s="652" t="s">
        <v>329</v>
      </c>
      <c r="BH35" s="653"/>
      <c r="BI35" s="653"/>
      <c r="BJ35" s="653"/>
      <c r="BK35" s="653"/>
      <c r="BL35" s="653"/>
      <c r="BM35" s="653"/>
      <c r="BN35" s="653"/>
      <c r="BO35" s="653"/>
      <c r="BP35" s="653"/>
      <c r="BQ35" s="653"/>
      <c r="BR35" s="653"/>
      <c r="BS35" s="653"/>
      <c r="BT35" s="653"/>
      <c r="BU35" s="654"/>
      <c r="BV35" s="630">
        <v>4765</v>
      </c>
      <c r="BW35" s="631"/>
      <c r="BX35" s="631"/>
      <c r="BY35" s="631"/>
      <c r="BZ35" s="631"/>
      <c r="CA35" s="631"/>
      <c r="CB35" s="717"/>
      <c r="CD35" s="656" t="s">
        <v>330</v>
      </c>
      <c r="CE35" s="657"/>
      <c r="CF35" s="657"/>
      <c r="CG35" s="657"/>
      <c r="CH35" s="657"/>
      <c r="CI35" s="657"/>
      <c r="CJ35" s="657"/>
      <c r="CK35" s="657"/>
      <c r="CL35" s="657"/>
      <c r="CM35" s="657"/>
      <c r="CN35" s="657"/>
      <c r="CO35" s="657"/>
      <c r="CP35" s="657"/>
      <c r="CQ35" s="658"/>
      <c r="CR35" s="641">
        <v>143593</v>
      </c>
      <c r="CS35" s="677"/>
      <c r="CT35" s="677"/>
      <c r="CU35" s="677"/>
      <c r="CV35" s="677"/>
      <c r="CW35" s="677"/>
      <c r="CX35" s="677"/>
      <c r="CY35" s="678"/>
      <c r="CZ35" s="646">
        <v>7.7</v>
      </c>
      <c r="DA35" s="674"/>
      <c r="DB35" s="674"/>
      <c r="DC35" s="679"/>
      <c r="DD35" s="650">
        <v>118649</v>
      </c>
      <c r="DE35" s="677"/>
      <c r="DF35" s="677"/>
      <c r="DG35" s="677"/>
      <c r="DH35" s="677"/>
      <c r="DI35" s="677"/>
      <c r="DJ35" s="677"/>
      <c r="DK35" s="678"/>
      <c r="DL35" s="650">
        <v>118649</v>
      </c>
      <c r="DM35" s="677"/>
      <c r="DN35" s="677"/>
      <c r="DO35" s="677"/>
      <c r="DP35" s="677"/>
      <c r="DQ35" s="677"/>
      <c r="DR35" s="677"/>
      <c r="DS35" s="677"/>
      <c r="DT35" s="677"/>
      <c r="DU35" s="677"/>
      <c r="DV35" s="678"/>
      <c r="DW35" s="646">
        <v>9.1</v>
      </c>
      <c r="DX35" s="674"/>
      <c r="DY35" s="674"/>
      <c r="DZ35" s="674"/>
      <c r="EA35" s="674"/>
      <c r="EB35" s="674"/>
      <c r="EC35" s="675"/>
    </row>
    <row r="36" spans="2:133" ht="11.25" customHeight="1" x14ac:dyDescent="0.15">
      <c r="B36" s="638" t="s">
        <v>331</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249</v>
      </c>
      <c r="AA36" s="644"/>
      <c r="AB36" s="644"/>
      <c r="AC36" s="644"/>
      <c r="AD36" s="645" t="s">
        <v>128</v>
      </c>
      <c r="AE36" s="645"/>
      <c r="AF36" s="645"/>
      <c r="AG36" s="645"/>
      <c r="AH36" s="645"/>
      <c r="AI36" s="645"/>
      <c r="AJ36" s="645"/>
      <c r="AK36" s="645"/>
      <c r="AL36" s="646" t="s">
        <v>235</v>
      </c>
      <c r="AM36" s="647"/>
      <c r="AN36" s="647"/>
      <c r="AO36" s="648"/>
      <c r="AQ36" s="718" t="s">
        <v>332</v>
      </c>
      <c r="AR36" s="719"/>
      <c r="AS36" s="719"/>
      <c r="AT36" s="719"/>
      <c r="AU36" s="719"/>
      <c r="AV36" s="719"/>
      <c r="AW36" s="719"/>
      <c r="AX36" s="719"/>
      <c r="AY36" s="720"/>
      <c r="AZ36" s="641">
        <v>94956</v>
      </c>
      <c r="BA36" s="642"/>
      <c r="BB36" s="642"/>
      <c r="BC36" s="642"/>
      <c r="BD36" s="677"/>
      <c r="BE36" s="677"/>
      <c r="BF36" s="700"/>
      <c r="BG36" s="656" t="s">
        <v>333</v>
      </c>
      <c r="BH36" s="657"/>
      <c r="BI36" s="657"/>
      <c r="BJ36" s="657"/>
      <c r="BK36" s="657"/>
      <c r="BL36" s="657"/>
      <c r="BM36" s="657"/>
      <c r="BN36" s="657"/>
      <c r="BO36" s="657"/>
      <c r="BP36" s="657"/>
      <c r="BQ36" s="657"/>
      <c r="BR36" s="657"/>
      <c r="BS36" s="657"/>
      <c r="BT36" s="657"/>
      <c r="BU36" s="658"/>
      <c r="BV36" s="641">
        <v>11679</v>
      </c>
      <c r="BW36" s="642"/>
      <c r="BX36" s="642"/>
      <c r="BY36" s="642"/>
      <c r="BZ36" s="642"/>
      <c r="CA36" s="642"/>
      <c r="CB36" s="651"/>
      <c r="CD36" s="656" t="s">
        <v>334</v>
      </c>
      <c r="CE36" s="657"/>
      <c r="CF36" s="657"/>
      <c r="CG36" s="657"/>
      <c r="CH36" s="657"/>
      <c r="CI36" s="657"/>
      <c r="CJ36" s="657"/>
      <c r="CK36" s="657"/>
      <c r="CL36" s="657"/>
      <c r="CM36" s="657"/>
      <c r="CN36" s="657"/>
      <c r="CO36" s="657"/>
      <c r="CP36" s="657"/>
      <c r="CQ36" s="658"/>
      <c r="CR36" s="641">
        <v>344496</v>
      </c>
      <c r="CS36" s="642"/>
      <c r="CT36" s="642"/>
      <c r="CU36" s="642"/>
      <c r="CV36" s="642"/>
      <c r="CW36" s="642"/>
      <c r="CX36" s="642"/>
      <c r="CY36" s="643"/>
      <c r="CZ36" s="646">
        <v>18.5</v>
      </c>
      <c r="DA36" s="674"/>
      <c r="DB36" s="674"/>
      <c r="DC36" s="679"/>
      <c r="DD36" s="650">
        <v>249478</v>
      </c>
      <c r="DE36" s="642"/>
      <c r="DF36" s="642"/>
      <c r="DG36" s="642"/>
      <c r="DH36" s="642"/>
      <c r="DI36" s="642"/>
      <c r="DJ36" s="642"/>
      <c r="DK36" s="643"/>
      <c r="DL36" s="650">
        <v>241363</v>
      </c>
      <c r="DM36" s="642"/>
      <c r="DN36" s="642"/>
      <c r="DO36" s="642"/>
      <c r="DP36" s="642"/>
      <c r="DQ36" s="642"/>
      <c r="DR36" s="642"/>
      <c r="DS36" s="642"/>
      <c r="DT36" s="642"/>
      <c r="DU36" s="642"/>
      <c r="DV36" s="643"/>
      <c r="DW36" s="646">
        <v>18.600000000000001</v>
      </c>
      <c r="DX36" s="674"/>
      <c r="DY36" s="674"/>
      <c r="DZ36" s="674"/>
      <c r="EA36" s="674"/>
      <c r="EB36" s="674"/>
      <c r="EC36" s="675"/>
    </row>
    <row r="37" spans="2:133" ht="11.25" customHeight="1" x14ac:dyDescent="0.15">
      <c r="B37" s="638" t="s">
        <v>335</v>
      </c>
      <c r="C37" s="639"/>
      <c r="D37" s="639"/>
      <c r="E37" s="639"/>
      <c r="F37" s="639"/>
      <c r="G37" s="639"/>
      <c r="H37" s="639"/>
      <c r="I37" s="639"/>
      <c r="J37" s="639"/>
      <c r="K37" s="639"/>
      <c r="L37" s="639"/>
      <c r="M37" s="639"/>
      <c r="N37" s="639"/>
      <c r="O37" s="639"/>
      <c r="P37" s="639"/>
      <c r="Q37" s="640"/>
      <c r="R37" s="641">
        <v>45023</v>
      </c>
      <c r="S37" s="642"/>
      <c r="T37" s="642"/>
      <c r="U37" s="642"/>
      <c r="V37" s="642"/>
      <c r="W37" s="642"/>
      <c r="X37" s="642"/>
      <c r="Y37" s="643"/>
      <c r="Z37" s="644">
        <v>2.2000000000000002</v>
      </c>
      <c r="AA37" s="644"/>
      <c r="AB37" s="644"/>
      <c r="AC37" s="644"/>
      <c r="AD37" s="645" t="s">
        <v>128</v>
      </c>
      <c r="AE37" s="645"/>
      <c r="AF37" s="645"/>
      <c r="AG37" s="645"/>
      <c r="AH37" s="645"/>
      <c r="AI37" s="645"/>
      <c r="AJ37" s="645"/>
      <c r="AK37" s="645"/>
      <c r="AL37" s="646" t="s">
        <v>235</v>
      </c>
      <c r="AM37" s="647"/>
      <c r="AN37" s="647"/>
      <c r="AO37" s="648"/>
      <c r="AQ37" s="718" t="s">
        <v>336</v>
      </c>
      <c r="AR37" s="719"/>
      <c r="AS37" s="719"/>
      <c r="AT37" s="719"/>
      <c r="AU37" s="719"/>
      <c r="AV37" s="719"/>
      <c r="AW37" s="719"/>
      <c r="AX37" s="719"/>
      <c r="AY37" s="720"/>
      <c r="AZ37" s="641">
        <v>94405</v>
      </c>
      <c r="BA37" s="642"/>
      <c r="BB37" s="642"/>
      <c r="BC37" s="642"/>
      <c r="BD37" s="677"/>
      <c r="BE37" s="677"/>
      <c r="BF37" s="700"/>
      <c r="BG37" s="656" t="s">
        <v>337</v>
      </c>
      <c r="BH37" s="657"/>
      <c r="BI37" s="657"/>
      <c r="BJ37" s="657"/>
      <c r="BK37" s="657"/>
      <c r="BL37" s="657"/>
      <c r="BM37" s="657"/>
      <c r="BN37" s="657"/>
      <c r="BO37" s="657"/>
      <c r="BP37" s="657"/>
      <c r="BQ37" s="657"/>
      <c r="BR37" s="657"/>
      <c r="BS37" s="657"/>
      <c r="BT37" s="657"/>
      <c r="BU37" s="658"/>
      <c r="BV37" s="641">
        <v>257</v>
      </c>
      <c r="BW37" s="642"/>
      <c r="BX37" s="642"/>
      <c r="BY37" s="642"/>
      <c r="BZ37" s="642"/>
      <c r="CA37" s="642"/>
      <c r="CB37" s="651"/>
      <c r="CD37" s="656" t="s">
        <v>338</v>
      </c>
      <c r="CE37" s="657"/>
      <c r="CF37" s="657"/>
      <c r="CG37" s="657"/>
      <c r="CH37" s="657"/>
      <c r="CI37" s="657"/>
      <c r="CJ37" s="657"/>
      <c r="CK37" s="657"/>
      <c r="CL37" s="657"/>
      <c r="CM37" s="657"/>
      <c r="CN37" s="657"/>
      <c r="CO37" s="657"/>
      <c r="CP37" s="657"/>
      <c r="CQ37" s="658"/>
      <c r="CR37" s="641">
        <v>65694</v>
      </c>
      <c r="CS37" s="677"/>
      <c r="CT37" s="677"/>
      <c r="CU37" s="677"/>
      <c r="CV37" s="677"/>
      <c r="CW37" s="677"/>
      <c r="CX37" s="677"/>
      <c r="CY37" s="678"/>
      <c r="CZ37" s="646">
        <v>3.5</v>
      </c>
      <c r="DA37" s="674"/>
      <c r="DB37" s="674"/>
      <c r="DC37" s="679"/>
      <c r="DD37" s="650">
        <v>49294</v>
      </c>
      <c r="DE37" s="677"/>
      <c r="DF37" s="677"/>
      <c r="DG37" s="677"/>
      <c r="DH37" s="677"/>
      <c r="DI37" s="677"/>
      <c r="DJ37" s="677"/>
      <c r="DK37" s="678"/>
      <c r="DL37" s="650">
        <v>49224</v>
      </c>
      <c r="DM37" s="677"/>
      <c r="DN37" s="677"/>
      <c r="DO37" s="677"/>
      <c r="DP37" s="677"/>
      <c r="DQ37" s="677"/>
      <c r="DR37" s="677"/>
      <c r="DS37" s="677"/>
      <c r="DT37" s="677"/>
      <c r="DU37" s="677"/>
      <c r="DV37" s="678"/>
      <c r="DW37" s="646">
        <v>3.8</v>
      </c>
      <c r="DX37" s="674"/>
      <c r="DY37" s="674"/>
      <c r="DZ37" s="674"/>
      <c r="EA37" s="674"/>
      <c r="EB37" s="674"/>
      <c r="EC37" s="675"/>
    </row>
    <row r="38" spans="2:133" ht="11.25" customHeight="1" x14ac:dyDescent="0.15">
      <c r="B38" s="686" t="s">
        <v>339</v>
      </c>
      <c r="C38" s="687"/>
      <c r="D38" s="687"/>
      <c r="E38" s="687"/>
      <c r="F38" s="687"/>
      <c r="G38" s="687"/>
      <c r="H38" s="687"/>
      <c r="I38" s="687"/>
      <c r="J38" s="687"/>
      <c r="K38" s="687"/>
      <c r="L38" s="687"/>
      <c r="M38" s="687"/>
      <c r="N38" s="687"/>
      <c r="O38" s="687"/>
      <c r="P38" s="687"/>
      <c r="Q38" s="688"/>
      <c r="R38" s="721">
        <v>2058069</v>
      </c>
      <c r="S38" s="722"/>
      <c r="T38" s="722"/>
      <c r="U38" s="722"/>
      <c r="V38" s="722"/>
      <c r="W38" s="722"/>
      <c r="X38" s="722"/>
      <c r="Y38" s="723"/>
      <c r="Z38" s="724">
        <v>100</v>
      </c>
      <c r="AA38" s="724"/>
      <c r="AB38" s="724"/>
      <c r="AC38" s="724"/>
      <c r="AD38" s="725">
        <v>1253365</v>
      </c>
      <c r="AE38" s="725"/>
      <c r="AF38" s="725"/>
      <c r="AG38" s="725"/>
      <c r="AH38" s="725"/>
      <c r="AI38" s="725"/>
      <c r="AJ38" s="725"/>
      <c r="AK38" s="725"/>
      <c r="AL38" s="726">
        <v>100</v>
      </c>
      <c r="AM38" s="712"/>
      <c r="AN38" s="712"/>
      <c r="AO38" s="727"/>
      <c r="AQ38" s="718" t="s">
        <v>340</v>
      </c>
      <c r="AR38" s="719"/>
      <c r="AS38" s="719"/>
      <c r="AT38" s="719"/>
      <c r="AU38" s="719"/>
      <c r="AV38" s="719"/>
      <c r="AW38" s="719"/>
      <c r="AX38" s="719"/>
      <c r="AY38" s="720"/>
      <c r="AZ38" s="641" t="s">
        <v>235</v>
      </c>
      <c r="BA38" s="642"/>
      <c r="BB38" s="642"/>
      <c r="BC38" s="642"/>
      <c r="BD38" s="677"/>
      <c r="BE38" s="677"/>
      <c r="BF38" s="700"/>
      <c r="BG38" s="656" t="s">
        <v>341</v>
      </c>
      <c r="BH38" s="657"/>
      <c r="BI38" s="657"/>
      <c r="BJ38" s="657"/>
      <c r="BK38" s="657"/>
      <c r="BL38" s="657"/>
      <c r="BM38" s="657"/>
      <c r="BN38" s="657"/>
      <c r="BO38" s="657"/>
      <c r="BP38" s="657"/>
      <c r="BQ38" s="657"/>
      <c r="BR38" s="657"/>
      <c r="BS38" s="657"/>
      <c r="BT38" s="657"/>
      <c r="BU38" s="658"/>
      <c r="BV38" s="641">
        <v>374</v>
      </c>
      <c r="BW38" s="642"/>
      <c r="BX38" s="642"/>
      <c r="BY38" s="642"/>
      <c r="BZ38" s="642"/>
      <c r="CA38" s="642"/>
      <c r="CB38" s="651"/>
      <c r="CD38" s="656" t="s">
        <v>342</v>
      </c>
      <c r="CE38" s="657"/>
      <c r="CF38" s="657"/>
      <c r="CG38" s="657"/>
      <c r="CH38" s="657"/>
      <c r="CI38" s="657"/>
      <c r="CJ38" s="657"/>
      <c r="CK38" s="657"/>
      <c r="CL38" s="657"/>
      <c r="CM38" s="657"/>
      <c r="CN38" s="657"/>
      <c r="CO38" s="657"/>
      <c r="CP38" s="657"/>
      <c r="CQ38" s="658"/>
      <c r="CR38" s="641">
        <v>318222</v>
      </c>
      <c r="CS38" s="642"/>
      <c r="CT38" s="642"/>
      <c r="CU38" s="642"/>
      <c r="CV38" s="642"/>
      <c r="CW38" s="642"/>
      <c r="CX38" s="642"/>
      <c r="CY38" s="643"/>
      <c r="CZ38" s="646">
        <v>17.100000000000001</v>
      </c>
      <c r="DA38" s="674"/>
      <c r="DB38" s="674"/>
      <c r="DC38" s="679"/>
      <c r="DD38" s="650">
        <v>222095</v>
      </c>
      <c r="DE38" s="642"/>
      <c r="DF38" s="642"/>
      <c r="DG38" s="642"/>
      <c r="DH38" s="642"/>
      <c r="DI38" s="642"/>
      <c r="DJ38" s="642"/>
      <c r="DK38" s="643"/>
      <c r="DL38" s="650">
        <v>142243</v>
      </c>
      <c r="DM38" s="642"/>
      <c r="DN38" s="642"/>
      <c r="DO38" s="642"/>
      <c r="DP38" s="642"/>
      <c r="DQ38" s="642"/>
      <c r="DR38" s="642"/>
      <c r="DS38" s="642"/>
      <c r="DT38" s="642"/>
      <c r="DU38" s="642"/>
      <c r="DV38" s="643"/>
      <c r="DW38" s="646">
        <v>11</v>
      </c>
      <c r="DX38" s="674"/>
      <c r="DY38" s="674"/>
      <c r="DZ38" s="674"/>
      <c r="EA38" s="674"/>
      <c r="EB38" s="674"/>
      <c r="EC38" s="675"/>
    </row>
    <row r="39" spans="2:133" ht="11.25" customHeight="1" x14ac:dyDescent="0.15">
      <c r="AQ39" s="718" t="s">
        <v>343</v>
      </c>
      <c r="AR39" s="719"/>
      <c r="AS39" s="719"/>
      <c r="AT39" s="719"/>
      <c r="AU39" s="719"/>
      <c r="AV39" s="719"/>
      <c r="AW39" s="719"/>
      <c r="AX39" s="719"/>
      <c r="AY39" s="720"/>
      <c r="AZ39" s="641" t="s">
        <v>128</v>
      </c>
      <c r="BA39" s="642"/>
      <c r="BB39" s="642"/>
      <c r="BC39" s="642"/>
      <c r="BD39" s="677"/>
      <c r="BE39" s="677"/>
      <c r="BF39" s="700"/>
      <c r="BG39" s="732" t="s">
        <v>344</v>
      </c>
      <c r="BH39" s="733"/>
      <c r="BI39" s="733"/>
      <c r="BJ39" s="733"/>
      <c r="BK39" s="733"/>
      <c r="BL39" s="235"/>
      <c r="BM39" s="657" t="s">
        <v>345</v>
      </c>
      <c r="BN39" s="657"/>
      <c r="BO39" s="657"/>
      <c r="BP39" s="657"/>
      <c r="BQ39" s="657"/>
      <c r="BR39" s="657"/>
      <c r="BS39" s="657"/>
      <c r="BT39" s="657"/>
      <c r="BU39" s="658"/>
      <c r="BV39" s="641">
        <v>83</v>
      </c>
      <c r="BW39" s="642"/>
      <c r="BX39" s="642"/>
      <c r="BY39" s="642"/>
      <c r="BZ39" s="642"/>
      <c r="CA39" s="642"/>
      <c r="CB39" s="651"/>
      <c r="CD39" s="656" t="s">
        <v>346</v>
      </c>
      <c r="CE39" s="657"/>
      <c r="CF39" s="657"/>
      <c r="CG39" s="657"/>
      <c r="CH39" s="657"/>
      <c r="CI39" s="657"/>
      <c r="CJ39" s="657"/>
      <c r="CK39" s="657"/>
      <c r="CL39" s="657"/>
      <c r="CM39" s="657"/>
      <c r="CN39" s="657"/>
      <c r="CO39" s="657"/>
      <c r="CP39" s="657"/>
      <c r="CQ39" s="658"/>
      <c r="CR39" s="641">
        <v>25257</v>
      </c>
      <c r="CS39" s="677"/>
      <c r="CT39" s="677"/>
      <c r="CU39" s="677"/>
      <c r="CV39" s="677"/>
      <c r="CW39" s="677"/>
      <c r="CX39" s="677"/>
      <c r="CY39" s="678"/>
      <c r="CZ39" s="646">
        <v>1.4</v>
      </c>
      <c r="DA39" s="674"/>
      <c r="DB39" s="674"/>
      <c r="DC39" s="679"/>
      <c r="DD39" s="650">
        <v>81</v>
      </c>
      <c r="DE39" s="677"/>
      <c r="DF39" s="677"/>
      <c r="DG39" s="677"/>
      <c r="DH39" s="677"/>
      <c r="DI39" s="677"/>
      <c r="DJ39" s="677"/>
      <c r="DK39" s="678"/>
      <c r="DL39" s="650" t="s">
        <v>128</v>
      </c>
      <c r="DM39" s="677"/>
      <c r="DN39" s="677"/>
      <c r="DO39" s="677"/>
      <c r="DP39" s="677"/>
      <c r="DQ39" s="677"/>
      <c r="DR39" s="677"/>
      <c r="DS39" s="677"/>
      <c r="DT39" s="677"/>
      <c r="DU39" s="677"/>
      <c r="DV39" s="678"/>
      <c r="DW39" s="646" t="s">
        <v>235</v>
      </c>
      <c r="DX39" s="674"/>
      <c r="DY39" s="674"/>
      <c r="DZ39" s="674"/>
      <c r="EA39" s="674"/>
      <c r="EB39" s="674"/>
      <c r="EC39" s="675"/>
    </row>
    <row r="40" spans="2:133" ht="11.25" customHeight="1" x14ac:dyDescent="0.15">
      <c r="AQ40" s="718" t="s">
        <v>347</v>
      </c>
      <c r="AR40" s="719"/>
      <c r="AS40" s="719"/>
      <c r="AT40" s="719"/>
      <c r="AU40" s="719"/>
      <c r="AV40" s="719"/>
      <c r="AW40" s="719"/>
      <c r="AX40" s="719"/>
      <c r="AY40" s="720"/>
      <c r="AZ40" s="641">
        <v>39898</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128</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t="s">
        <v>235</v>
      </c>
      <c r="CS40" s="642"/>
      <c r="CT40" s="642"/>
      <c r="CU40" s="642"/>
      <c r="CV40" s="642"/>
      <c r="CW40" s="642"/>
      <c r="CX40" s="642"/>
      <c r="CY40" s="643"/>
      <c r="CZ40" s="646" t="s">
        <v>128</v>
      </c>
      <c r="DA40" s="674"/>
      <c r="DB40" s="674"/>
      <c r="DC40" s="679"/>
      <c r="DD40" s="650" t="s">
        <v>128</v>
      </c>
      <c r="DE40" s="642"/>
      <c r="DF40" s="642"/>
      <c r="DG40" s="642"/>
      <c r="DH40" s="642"/>
      <c r="DI40" s="642"/>
      <c r="DJ40" s="642"/>
      <c r="DK40" s="643"/>
      <c r="DL40" s="650" t="s">
        <v>235</v>
      </c>
      <c r="DM40" s="642"/>
      <c r="DN40" s="642"/>
      <c r="DO40" s="642"/>
      <c r="DP40" s="642"/>
      <c r="DQ40" s="642"/>
      <c r="DR40" s="642"/>
      <c r="DS40" s="642"/>
      <c r="DT40" s="642"/>
      <c r="DU40" s="642"/>
      <c r="DV40" s="643"/>
      <c r="DW40" s="646" t="s">
        <v>235</v>
      </c>
      <c r="DX40" s="674"/>
      <c r="DY40" s="674"/>
      <c r="DZ40" s="674"/>
      <c r="EA40" s="674"/>
      <c r="EB40" s="674"/>
      <c r="EC40" s="675"/>
    </row>
    <row r="41" spans="2:133" ht="11.25" customHeight="1" x14ac:dyDescent="0.15">
      <c r="AQ41" s="728" t="s">
        <v>350</v>
      </c>
      <c r="AR41" s="729"/>
      <c r="AS41" s="729"/>
      <c r="AT41" s="729"/>
      <c r="AU41" s="729"/>
      <c r="AV41" s="729"/>
      <c r="AW41" s="729"/>
      <c r="AX41" s="729"/>
      <c r="AY41" s="730"/>
      <c r="AZ41" s="721">
        <v>88963</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303</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235</v>
      </c>
      <c r="CS41" s="677"/>
      <c r="CT41" s="677"/>
      <c r="CU41" s="677"/>
      <c r="CV41" s="677"/>
      <c r="CW41" s="677"/>
      <c r="CX41" s="677"/>
      <c r="CY41" s="678"/>
      <c r="CZ41" s="646" t="s">
        <v>235</v>
      </c>
      <c r="DA41" s="674"/>
      <c r="DB41" s="674"/>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250273</v>
      </c>
      <c r="CS42" s="642"/>
      <c r="CT42" s="642"/>
      <c r="CU42" s="642"/>
      <c r="CV42" s="642"/>
      <c r="CW42" s="642"/>
      <c r="CX42" s="642"/>
      <c r="CY42" s="643"/>
      <c r="CZ42" s="646">
        <v>13.5</v>
      </c>
      <c r="DA42" s="647"/>
      <c r="DB42" s="647"/>
      <c r="DC42" s="742"/>
      <c r="DD42" s="650">
        <v>116171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37776</v>
      </c>
      <c r="CS43" s="677"/>
      <c r="CT43" s="677"/>
      <c r="CU43" s="677"/>
      <c r="CV43" s="677"/>
      <c r="CW43" s="677"/>
      <c r="CX43" s="677"/>
      <c r="CY43" s="678"/>
      <c r="CZ43" s="646">
        <v>2</v>
      </c>
      <c r="DA43" s="674"/>
      <c r="DB43" s="674"/>
      <c r="DC43" s="679"/>
      <c r="DD43" s="650">
        <v>37776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357</v>
      </c>
      <c r="CD44" s="753" t="s">
        <v>309</v>
      </c>
      <c r="CE44" s="754"/>
      <c r="CF44" s="638" t="s">
        <v>358</v>
      </c>
      <c r="CG44" s="639"/>
      <c r="CH44" s="639"/>
      <c r="CI44" s="639"/>
      <c r="CJ44" s="639"/>
      <c r="CK44" s="639"/>
      <c r="CL44" s="639"/>
      <c r="CM44" s="639"/>
      <c r="CN44" s="639"/>
      <c r="CO44" s="639"/>
      <c r="CP44" s="639"/>
      <c r="CQ44" s="640"/>
      <c r="CR44" s="641">
        <v>250273</v>
      </c>
      <c r="CS44" s="642"/>
      <c r="CT44" s="642"/>
      <c r="CU44" s="642"/>
      <c r="CV44" s="642"/>
      <c r="CW44" s="642"/>
      <c r="CX44" s="642"/>
      <c r="CY44" s="643"/>
      <c r="CZ44" s="646">
        <v>13.5</v>
      </c>
      <c r="DA44" s="647"/>
      <c r="DB44" s="647"/>
      <c r="DC44" s="742"/>
      <c r="DD44" s="650">
        <v>116171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359</v>
      </c>
      <c r="CG45" s="639"/>
      <c r="CH45" s="639"/>
      <c r="CI45" s="639"/>
      <c r="CJ45" s="639"/>
      <c r="CK45" s="639"/>
      <c r="CL45" s="639"/>
      <c r="CM45" s="639"/>
      <c r="CN45" s="639"/>
      <c r="CO45" s="639"/>
      <c r="CP45" s="639"/>
      <c r="CQ45" s="640"/>
      <c r="CR45" s="641">
        <v>48766</v>
      </c>
      <c r="CS45" s="677"/>
      <c r="CT45" s="677"/>
      <c r="CU45" s="677"/>
      <c r="CV45" s="677"/>
      <c r="CW45" s="677"/>
      <c r="CX45" s="677"/>
      <c r="CY45" s="678"/>
      <c r="CZ45" s="646">
        <v>2.6</v>
      </c>
      <c r="DA45" s="674"/>
      <c r="DB45" s="674"/>
      <c r="DC45" s="679"/>
      <c r="DD45" s="650">
        <v>8256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360</v>
      </c>
      <c r="CG46" s="639"/>
      <c r="CH46" s="639"/>
      <c r="CI46" s="639"/>
      <c r="CJ46" s="639"/>
      <c r="CK46" s="639"/>
      <c r="CL46" s="639"/>
      <c r="CM46" s="639"/>
      <c r="CN46" s="639"/>
      <c r="CO46" s="639"/>
      <c r="CP46" s="639"/>
      <c r="CQ46" s="640"/>
      <c r="CR46" s="641">
        <v>201507</v>
      </c>
      <c r="CS46" s="642"/>
      <c r="CT46" s="642"/>
      <c r="CU46" s="642"/>
      <c r="CV46" s="642"/>
      <c r="CW46" s="642"/>
      <c r="CX46" s="642"/>
      <c r="CY46" s="643"/>
      <c r="CZ46" s="646">
        <v>10.8</v>
      </c>
      <c r="DA46" s="647"/>
      <c r="DB46" s="647"/>
      <c r="DC46" s="742"/>
      <c r="DD46" s="650">
        <v>107915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361</v>
      </c>
      <c r="CG47" s="639"/>
      <c r="CH47" s="639"/>
      <c r="CI47" s="639"/>
      <c r="CJ47" s="639"/>
      <c r="CK47" s="639"/>
      <c r="CL47" s="639"/>
      <c r="CM47" s="639"/>
      <c r="CN47" s="639"/>
      <c r="CO47" s="639"/>
      <c r="CP47" s="639"/>
      <c r="CQ47" s="640"/>
      <c r="CR47" s="641" t="s">
        <v>235</v>
      </c>
      <c r="CS47" s="677"/>
      <c r="CT47" s="677"/>
      <c r="CU47" s="677"/>
      <c r="CV47" s="677"/>
      <c r="CW47" s="677"/>
      <c r="CX47" s="677"/>
      <c r="CY47" s="678"/>
      <c r="CZ47" s="646" t="s">
        <v>235</v>
      </c>
      <c r="DA47" s="674"/>
      <c r="DB47" s="674"/>
      <c r="DC47" s="679"/>
      <c r="DD47" s="650" t="s">
        <v>249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362</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235</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363</v>
      </c>
      <c r="CE49" s="687"/>
      <c r="CF49" s="687"/>
      <c r="CG49" s="687"/>
      <c r="CH49" s="687"/>
      <c r="CI49" s="687"/>
      <c r="CJ49" s="687"/>
      <c r="CK49" s="687"/>
      <c r="CL49" s="687"/>
      <c r="CM49" s="687"/>
      <c r="CN49" s="687"/>
      <c r="CO49" s="687"/>
      <c r="CP49" s="687"/>
      <c r="CQ49" s="688"/>
      <c r="CR49" s="721">
        <v>1858297</v>
      </c>
      <c r="CS49" s="711"/>
      <c r="CT49" s="711"/>
      <c r="CU49" s="711"/>
      <c r="CV49" s="711"/>
      <c r="CW49" s="711"/>
      <c r="CX49" s="711"/>
      <c r="CY49" s="743"/>
      <c r="CZ49" s="726">
        <v>100</v>
      </c>
      <c r="DA49" s="744"/>
      <c r="DB49" s="744"/>
      <c r="DC49" s="745"/>
      <c r="DD49" s="746">
        <v>1371135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6pA2qV8Bu3afh3JhO+kqHwiYP3RKtXts8x6hTu3iwhUvus8eKUT5ZEn1AwMueVhhg9BYoFWdf8mAn37azCodA==" saltValue="eG5p4QvSmEYtXadQ+ma2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CR8" sqref="CR8:CV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386</v>
      </c>
      <c r="C7" s="774"/>
      <c r="D7" s="774"/>
      <c r="E7" s="774"/>
      <c r="F7" s="774"/>
      <c r="G7" s="774"/>
      <c r="H7" s="774"/>
      <c r="I7" s="774"/>
      <c r="J7" s="774"/>
      <c r="K7" s="774"/>
      <c r="L7" s="774"/>
      <c r="M7" s="774"/>
      <c r="N7" s="774"/>
      <c r="O7" s="774"/>
      <c r="P7" s="775"/>
      <c r="Q7" s="776">
        <v>2074</v>
      </c>
      <c r="R7" s="777"/>
      <c r="S7" s="777"/>
      <c r="T7" s="777"/>
      <c r="U7" s="777"/>
      <c r="V7" s="777">
        <v>1874</v>
      </c>
      <c r="W7" s="777"/>
      <c r="X7" s="777"/>
      <c r="Y7" s="777"/>
      <c r="Z7" s="777"/>
      <c r="AA7" s="777">
        <v>200</v>
      </c>
      <c r="AB7" s="777"/>
      <c r="AC7" s="777"/>
      <c r="AD7" s="777"/>
      <c r="AE7" s="778"/>
      <c r="AF7" s="779">
        <v>87</v>
      </c>
      <c r="AG7" s="780"/>
      <c r="AH7" s="780"/>
      <c r="AI7" s="780"/>
      <c r="AJ7" s="781"/>
      <c r="AK7" s="816"/>
      <c r="AL7" s="817"/>
      <c r="AM7" s="817"/>
      <c r="AN7" s="817"/>
      <c r="AO7" s="817"/>
      <c r="AP7" s="817">
        <v>1899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0.4</v>
      </c>
      <c r="CI7" s="814"/>
      <c r="CJ7" s="814"/>
      <c r="CK7" s="814"/>
      <c r="CL7" s="815"/>
      <c r="CM7" s="813">
        <v>45</v>
      </c>
      <c r="CN7" s="814"/>
      <c r="CO7" s="814"/>
      <c r="CP7" s="814"/>
      <c r="CQ7" s="815"/>
      <c r="CR7" s="813">
        <v>90</v>
      </c>
      <c r="CS7" s="814"/>
      <c r="CT7" s="814"/>
      <c r="CU7" s="814"/>
      <c r="CV7" s="815"/>
      <c r="CW7" s="813">
        <v>1</v>
      </c>
      <c r="CX7" s="814"/>
      <c r="CY7" s="814"/>
      <c r="CZ7" s="814"/>
      <c r="DA7" s="815"/>
      <c r="DB7" s="813">
        <v>29</v>
      </c>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587</v>
      </c>
      <c r="BT8" s="811"/>
      <c r="BU8" s="811"/>
      <c r="BV8" s="811"/>
      <c r="BW8" s="811"/>
      <c r="BX8" s="811"/>
      <c r="BY8" s="811"/>
      <c r="BZ8" s="811"/>
      <c r="CA8" s="811"/>
      <c r="CB8" s="811"/>
      <c r="CC8" s="811"/>
      <c r="CD8" s="811"/>
      <c r="CE8" s="811"/>
      <c r="CF8" s="811"/>
      <c r="CG8" s="812"/>
      <c r="CH8" s="823">
        <v>47</v>
      </c>
      <c r="CI8" s="824"/>
      <c r="CJ8" s="824"/>
      <c r="CK8" s="824"/>
      <c r="CL8" s="825"/>
      <c r="CM8" s="823">
        <v>332</v>
      </c>
      <c r="CN8" s="824"/>
      <c r="CO8" s="824"/>
      <c r="CP8" s="824"/>
      <c r="CQ8" s="825"/>
      <c r="CR8" s="823">
        <v>5</v>
      </c>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87</v>
      </c>
      <c r="AG23" s="836"/>
      <c r="AH23" s="836"/>
      <c r="AI23" s="836"/>
      <c r="AJ23" s="839"/>
      <c r="AK23" s="840"/>
      <c r="AL23" s="841"/>
      <c r="AM23" s="841"/>
      <c r="AN23" s="841"/>
      <c r="AO23" s="841"/>
      <c r="AP23" s="836"/>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369</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192</v>
      </c>
      <c r="R28" s="865"/>
      <c r="S28" s="865"/>
      <c r="T28" s="865"/>
      <c r="U28" s="865"/>
      <c r="V28" s="865">
        <v>187</v>
      </c>
      <c r="W28" s="865"/>
      <c r="X28" s="865"/>
      <c r="Y28" s="865"/>
      <c r="Z28" s="865"/>
      <c r="AA28" s="865">
        <v>5</v>
      </c>
      <c r="AB28" s="865"/>
      <c r="AC28" s="865"/>
      <c r="AD28" s="865"/>
      <c r="AE28" s="866"/>
      <c r="AF28" s="867">
        <v>5</v>
      </c>
      <c r="AG28" s="865"/>
      <c r="AH28" s="865"/>
      <c r="AI28" s="865"/>
      <c r="AJ28" s="868"/>
      <c r="AK28" s="869">
        <v>17</v>
      </c>
      <c r="AL28" s="860"/>
      <c r="AM28" s="860"/>
      <c r="AN28" s="860"/>
      <c r="AO28" s="860"/>
      <c r="AP28" s="860"/>
      <c r="AQ28" s="860"/>
      <c r="AR28" s="860"/>
      <c r="AS28" s="860"/>
      <c r="AT28" s="860"/>
      <c r="AU28" s="860"/>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124</v>
      </c>
      <c r="R29" s="801"/>
      <c r="S29" s="801"/>
      <c r="T29" s="801"/>
      <c r="U29" s="801"/>
      <c r="V29" s="801">
        <v>119</v>
      </c>
      <c r="W29" s="801"/>
      <c r="X29" s="801"/>
      <c r="Y29" s="801"/>
      <c r="Z29" s="801"/>
      <c r="AA29" s="801">
        <v>5</v>
      </c>
      <c r="AB29" s="801"/>
      <c r="AC29" s="801"/>
      <c r="AD29" s="801"/>
      <c r="AE29" s="802"/>
      <c r="AF29" s="803">
        <v>5</v>
      </c>
      <c r="AG29" s="804"/>
      <c r="AH29" s="804"/>
      <c r="AI29" s="804"/>
      <c r="AJ29" s="805"/>
      <c r="AK29" s="872">
        <v>60</v>
      </c>
      <c r="AL29" s="873"/>
      <c r="AM29" s="873"/>
      <c r="AN29" s="873"/>
      <c r="AO29" s="873"/>
      <c r="AP29" s="873">
        <v>125</v>
      </c>
      <c r="AQ29" s="873"/>
      <c r="AR29" s="873"/>
      <c r="AS29" s="873"/>
      <c r="AT29" s="873"/>
      <c r="AU29" s="873">
        <v>125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350</v>
      </c>
      <c r="R30" s="801"/>
      <c r="S30" s="801"/>
      <c r="T30" s="801"/>
      <c r="U30" s="801"/>
      <c r="V30" s="801">
        <v>335</v>
      </c>
      <c r="W30" s="801"/>
      <c r="X30" s="801"/>
      <c r="Y30" s="801"/>
      <c r="Z30" s="801"/>
      <c r="AA30" s="801">
        <v>15</v>
      </c>
      <c r="AB30" s="801"/>
      <c r="AC30" s="801"/>
      <c r="AD30" s="801"/>
      <c r="AE30" s="802"/>
      <c r="AF30" s="803">
        <v>15</v>
      </c>
      <c r="AG30" s="804"/>
      <c r="AH30" s="804"/>
      <c r="AI30" s="804"/>
      <c r="AJ30" s="805"/>
      <c r="AK30" s="872">
        <v>44</v>
      </c>
      <c r="AL30" s="873"/>
      <c r="AM30" s="873"/>
      <c r="AN30" s="873"/>
      <c r="AO30" s="873"/>
      <c r="AP30" s="873"/>
      <c r="AQ30" s="873"/>
      <c r="AR30" s="873"/>
      <c r="AS30" s="873"/>
      <c r="AT30" s="873"/>
      <c r="AU30" s="873"/>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v>0</v>
      </c>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157</v>
      </c>
      <c r="R32" s="801"/>
      <c r="S32" s="801"/>
      <c r="T32" s="801"/>
      <c r="U32" s="801"/>
      <c r="V32" s="801">
        <v>152</v>
      </c>
      <c r="W32" s="801"/>
      <c r="X32" s="801"/>
      <c r="Y32" s="801"/>
      <c r="Z32" s="801"/>
      <c r="AA32" s="801">
        <v>5</v>
      </c>
      <c r="AB32" s="801"/>
      <c r="AC32" s="801"/>
      <c r="AD32" s="801"/>
      <c r="AE32" s="802"/>
      <c r="AF32" s="803">
        <v>5</v>
      </c>
      <c r="AG32" s="804"/>
      <c r="AH32" s="804"/>
      <c r="AI32" s="804"/>
      <c r="AJ32" s="805"/>
      <c r="AK32" s="872">
        <v>94</v>
      </c>
      <c r="AL32" s="873"/>
      <c r="AM32" s="873"/>
      <c r="AN32" s="873"/>
      <c r="AO32" s="873"/>
      <c r="AP32" s="873">
        <v>234</v>
      </c>
      <c r="AQ32" s="873"/>
      <c r="AR32" s="873"/>
      <c r="AS32" s="873"/>
      <c r="AT32" s="873"/>
      <c r="AU32" s="873">
        <v>117</v>
      </c>
      <c r="AV32" s="873"/>
      <c r="AW32" s="873"/>
      <c r="AX32" s="873"/>
      <c r="AY32" s="873"/>
      <c r="AZ32" s="874"/>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61</v>
      </c>
      <c r="R33" s="801"/>
      <c r="S33" s="801"/>
      <c r="T33" s="801"/>
      <c r="U33" s="801"/>
      <c r="V33" s="801">
        <v>58</v>
      </c>
      <c r="W33" s="801"/>
      <c r="X33" s="801"/>
      <c r="Y33" s="801"/>
      <c r="Z33" s="801"/>
      <c r="AA33" s="801">
        <v>3</v>
      </c>
      <c r="AB33" s="801"/>
      <c r="AC33" s="801"/>
      <c r="AD33" s="801"/>
      <c r="AE33" s="802"/>
      <c r="AF33" s="803">
        <v>3</v>
      </c>
      <c r="AG33" s="804"/>
      <c r="AH33" s="804"/>
      <c r="AI33" s="804"/>
      <c r="AJ33" s="805"/>
      <c r="AK33" s="872">
        <v>45</v>
      </c>
      <c r="AL33" s="873"/>
      <c r="AM33" s="873"/>
      <c r="AN33" s="873"/>
      <c r="AO33" s="873"/>
      <c r="AP33" s="873">
        <v>359</v>
      </c>
      <c r="AQ33" s="873"/>
      <c r="AR33" s="873"/>
      <c r="AS33" s="873"/>
      <c r="AT33" s="873"/>
      <c r="AU33" s="873">
        <v>179</v>
      </c>
      <c r="AV33" s="873"/>
      <c r="AW33" s="873"/>
      <c r="AX33" s="873"/>
      <c r="AY33" s="873"/>
      <c r="AZ33" s="874"/>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52</v>
      </c>
      <c r="R34" s="801"/>
      <c r="S34" s="801"/>
      <c r="T34" s="801"/>
      <c r="U34" s="801"/>
      <c r="V34" s="801">
        <v>50</v>
      </c>
      <c r="W34" s="801"/>
      <c r="X34" s="801"/>
      <c r="Y34" s="801"/>
      <c r="Z34" s="801"/>
      <c r="AA34" s="801">
        <v>2</v>
      </c>
      <c r="AB34" s="801"/>
      <c r="AC34" s="801"/>
      <c r="AD34" s="801"/>
      <c r="AE34" s="802"/>
      <c r="AF34" s="803">
        <v>2</v>
      </c>
      <c r="AG34" s="804"/>
      <c r="AH34" s="804"/>
      <c r="AI34" s="804"/>
      <c r="AJ34" s="805"/>
      <c r="AK34" s="872">
        <v>44</v>
      </c>
      <c r="AL34" s="873"/>
      <c r="AM34" s="873"/>
      <c r="AN34" s="873"/>
      <c r="AO34" s="873"/>
      <c r="AP34" s="873">
        <v>338</v>
      </c>
      <c r="AQ34" s="873"/>
      <c r="AR34" s="873"/>
      <c r="AS34" s="873"/>
      <c r="AT34" s="873"/>
      <c r="AU34" s="873">
        <v>169</v>
      </c>
      <c r="AV34" s="873"/>
      <c r="AW34" s="873"/>
      <c r="AX34" s="873"/>
      <c r="AY34" s="873"/>
      <c r="AZ34" s="874"/>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408</v>
      </c>
      <c r="C35" s="798"/>
      <c r="D35" s="798"/>
      <c r="E35" s="798"/>
      <c r="F35" s="798"/>
      <c r="G35" s="798"/>
      <c r="H35" s="798"/>
      <c r="I35" s="798"/>
      <c r="J35" s="798"/>
      <c r="K35" s="798"/>
      <c r="L35" s="798"/>
      <c r="M35" s="798"/>
      <c r="N35" s="798"/>
      <c r="O35" s="798"/>
      <c r="P35" s="799"/>
      <c r="Q35" s="800">
        <v>5</v>
      </c>
      <c r="R35" s="801"/>
      <c r="S35" s="801"/>
      <c r="T35" s="801"/>
      <c r="U35" s="801"/>
      <c r="V35" s="801">
        <v>4</v>
      </c>
      <c r="W35" s="801"/>
      <c r="X35" s="801"/>
      <c r="Y35" s="801"/>
      <c r="Z35" s="801"/>
      <c r="AA35" s="801">
        <v>1</v>
      </c>
      <c r="AB35" s="801"/>
      <c r="AC35" s="801"/>
      <c r="AD35" s="801"/>
      <c r="AE35" s="802"/>
      <c r="AF35" s="803">
        <v>1</v>
      </c>
      <c r="AG35" s="804"/>
      <c r="AH35" s="804"/>
      <c r="AI35" s="804"/>
      <c r="AJ35" s="805"/>
      <c r="AK35" s="872">
        <v>3</v>
      </c>
      <c r="AL35" s="873"/>
      <c r="AM35" s="873"/>
      <c r="AN35" s="873"/>
      <c r="AO35" s="873"/>
      <c r="AP35" s="873">
        <v>11</v>
      </c>
      <c r="AQ35" s="873"/>
      <c r="AR35" s="873"/>
      <c r="AS35" s="873"/>
      <c r="AT35" s="873"/>
      <c r="AU35" s="873">
        <v>5</v>
      </c>
      <c r="AV35" s="873"/>
      <c r="AW35" s="873"/>
      <c r="AX35" s="873"/>
      <c r="AY35" s="873"/>
      <c r="AZ35" s="874"/>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36</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413</v>
      </c>
      <c r="AB66" s="760"/>
      <c r="AC66" s="760"/>
      <c r="AD66" s="760"/>
      <c r="AE66" s="761"/>
      <c r="AF66" s="894" t="s">
        <v>414</v>
      </c>
      <c r="AG66" s="855"/>
      <c r="AH66" s="855"/>
      <c r="AI66" s="855"/>
      <c r="AJ66" s="895"/>
      <c r="AK66" s="759" t="s">
        <v>396</v>
      </c>
      <c r="AL66" s="783"/>
      <c r="AM66" s="783"/>
      <c r="AN66" s="783"/>
      <c r="AO66" s="784"/>
      <c r="AP66" s="759" t="s">
        <v>397</v>
      </c>
      <c r="AQ66" s="760"/>
      <c r="AR66" s="760"/>
      <c r="AS66" s="760"/>
      <c r="AT66" s="761"/>
      <c r="AU66" s="759" t="s">
        <v>415</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576</v>
      </c>
      <c r="C68" s="912"/>
      <c r="D68" s="912"/>
      <c r="E68" s="912"/>
      <c r="F68" s="912"/>
      <c r="G68" s="912"/>
      <c r="H68" s="912"/>
      <c r="I68" s="912"/>
      <c r="J68" s="912"/>
      <c r="K68" s="912"/>
      <c r="L68" s="912"/>
      <c r="M68" s="912"/>
      <c r="N68" s="912"/>
      <c r="O68" s="912"/>
      <c r="P68" s="913"/>
      <c r="Q68" s="914">
        <v>5544</v>
      </c>
      <c r="R68" s="908"/>
      <c r="S68" s="908"/>
      <c r="T68" s="908"/>
      <c r="U68" s="908"/>
      <c r="V68" s="908">
        <v>5425</v>
      </c>
      <c r="W68" s="908"/>
      <c r="X68" s="908"/>
      <c r="Y68" s="908"/>
      <c r="Z68" s="908"/>
      <c r="AA68" s="908">
        <v>119</v>
      </c>
      <c r="AB68" s="908"/>
      <c r="AC68" s="908"/>
      <c r="AD68" s="908"/>
      <c r="AE68" s="908"/>
      <c r="AF68" s="908">
        <v>114</v>
      </c>
      <c r="AG68" s="908"/>
      <c r="AH68" s="908"/>
      <c r="AI68" s="908"/>
      <c r="AJ68" s="908"/>
      <c r="AK68" s="908">
        <v>337</v>
      </c>
      <c r="AL68" s="908"/>
      <c r="AM68" s="908"/>
      <c r="AN68" s="908"/>
      <c r="AO68" s="908"/>
      <c r="AP68" s="908">
        <v>646</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577</v>
      </c>
      <c r="C69" s="916"/>
      <c r="D69" s="916"/>
      <c r="E69" s="916"/>
      <c r="F69" s="916"/>
      <c r="G69" s="916"/>
      <c r="H69" s="916"/>
      <c r="I69" s="916"/>
      <c r="J69" s="916"/>
      <c r="K69" s="916"/>
      <c r="L69" s="916"/>
      <c r="M69" s="916"/>
      <c r="N69" s="916"/>
      <c r="O69" s="916"/>
      <c r="P69" s="917"/>
      <c r="Q69" s="918">
        <v>642</v>
      </c>
      <c r="R69" s="873"/>
      <c r="S69" s="873"/>
      <c r="T69" s="873"/>
      <c r="U69" s="873"/>
      <c r="V69" s="873">
        <v>457</v>
      </c>
      <c r="W69" s="873"/>
      <c r="X69" s="873"/>
      <c r="Y69" s="873"/>
      <c r="Z69" s="873"/>
      <c r="AA69" s="873">
        <v>185</v>
      </c>
      <c r="AB69" s="873"/>
      <c r="AC69" s="873"/>
      <c r="AD69" s="873"/>
      <c r="AE69" s="873"/>
      <c r="AF69" s="873">
        <v>1127</v>
      </c>
      <c r="AG69" s="873"/>
      <c r="AH69" s="873"/>
      <c r="AI69" s="873"/>
      <c r="AJ69" s="873"/>
      <c r="AK69" s="873" t="s">
        <v>578</v>
      </c>
      <c r="AL69" s="873"/>
      <c r="AM69" s="873"/>
      <c r="AN69" s="873"/>
      <c r="AO69" s="873"/>
      <c r="AP69" s="873">
        <v>19</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579</v>
      </c>
      <c r="C70" s="916"/>
      <c r="D70" s="916"/>
      <c r="E70" s="916"/>
      <c r="F70" s="916"/>
      <c r="G70" s="916"/>
      <c r="H70" s="916"/>
      <c r="I70" s="916"/>
      <c r="J70" s="916"/>
      <c r="K70" s="916"/>
      <c r="L70" s="916"/>
      <c r="M70" s="916"/>
      <c r="N70" s="916"/>
      <c r="O70" s="916"/>
      <c r="P70" s="917"/>
      <c r="Q70" s="918">
        <v>9184</v>
      </c>
      <c r="R70" s="873"/>
      <c r="S70" s="873"/>
      <c r="T70" s="873"/>
      <c r="U70" s="873"/>
      <c r="V70" s="873">
        <v>9066</v>
      </c>
      <c r="W70" s="873"/>
      <c r="X70" s="873"/>
      <c r="Y70" s="873"/>
      <c r="Z70" s="873"/>
      <c r="AA70" s="873">
        <v>118</v>
      </c>
      <c r="AB70" s="873"/>
      <c r="AC70" s="873"/>
      <c r="AD70" s="873"/>
      <c r="AE70" s="873"/>
      <c r="AF70" s="873"/>
      <c r="AG70" s="873"/>
      <c r="AH70" s="873"/>
      <c r="AI70" s="873"/>
      <c r="AJ70" s="873"/>
      <c r="AK70" s="873">
        <v>15</v>
      </c>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580</v>
      </c>
      <c r="C71" s="916"/>
      <c r="D71" s="916"/>
      <c r="E71" s="916"/>
      <c r="F71" s="916"/>
      <c r="G71" s="916"/>
      <c r="H71" s="916"/>
      <c r="I71" s="916"/>
      <c r="J71" s="916"/>
      <c r="K71" s="916"/>
      <c r="L71" s="916"/>
      <c r="M71" s="916"/>
      <c r="N71" s="916"/>
      <c r="O71" s="916"/>
      <c r="P71" s="917"/>
      <c r="Q71" s="918">
        <v>1536</v>
      </c>
      <c r="R71" s="873"/>
      <c r="S71" s="873"/>
      <c r="T71" s="873"/>
      <c r="U71" s="873"/>
      <c r="V71" s="873">
        <v>1535</v>
      </c>
      <c r="W71" s="873"/>
      <c r="X71" s="873"/>
      <c r="Y71" s="873"/>
      <c r="Z71" s="873"/>
      <c r="AA71" s="873">
        <v>1</v>
      </c>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581</v>
      </c>
      <c r="C72" s="916"/>
      <c r="D72" s="916"/>
      <c r="E72" s="916"/>
      <c r="F72" s="916"/>
      <c r="G72" s="916"/>
      <c r="H72" s="916"/>
      <c r="I72" s="916"/>
      <c r="J72" s="916"/>
      <c r="K72" s="916"/>
      <c r="L72" s="916"/>
      <c r="M72" s="916"/>
      <c r="N72" s="916"/>
      <c r="O72" s="916"/>
      <c r="P72" s="917"/>
      <c r="Q72" s="918">
        <v>1</v>
      </c>
      <c r="R72" s="873"/>
      <c r="S72" s="873"/>
      <c r="T72" s="873"/>
      <c r="U72" s="873"/>
      <c r="V72" s="873">
        <v>1</v>
      </c>
      <c r="W72" s="873"/>
      <c r="X72" s="873"/>
      <c r="Y72" s="873"/>
      <c r="Z72" s="873"/>
      <c r="AA72" s="873">
        <v>0</v>
      </c>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582</v>
      </c>
      <c r="C73" s="916"/>
      <c r="D73" s="916"/>
      <c r="E73" s="916"/>
      <c r="F73" s="916"/>
      <c r="G73" s="916"/>
      <c r="H73" s="916"/>
      <c r="I73" s="916"/>
      <c r="J73" s="916"/>
      <c r="K73" s="916"/>
      <c r="L73" s="916"/>
      <c r="M73" s="916"/>
      <c r="N73" s="916"/>
      <c r="O73" s="916"/>
      <c r="P73" s="917"/>
      <c r="Q73" s="918">
        <v>60</v>
      </c>
      <c r="R73" s="873"/>
      <c r="S73" s="873"/>
      <c r="T73" s="873"/>
      <c r="U73" s="873"/>
      <c r="V73" s="873">
        <v>59</v>
      </c>
      <c r="W73" s="873"/>
      <c r="X73" s="873"/>
      <c r="Y73" s="873"/>
      <c r="Z73" s="873"/>
      <c r="AA73" s="873">
        <v>1</v>
      </c>
      <c r="AB73" s="873"/>
      <c r="AC73" s="873"/>
      <c r="AD73" s="873"/>
      <c r="AE73" s="873"/>
      <c r="AF73" s="873"/>
      <c r="AG73" s="873"/>
      <c r="AH73" s="873"/>
      <c r="AI73" s="873"/>
      <c r="AJ73" s="873"/>
      <c r="AK73" s="873">
        <v>24</v>
      </c>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583</v>
      </c>
      <c r="C74" s="916"/>
      <c r="D74" s="916"/>
      <c r="E74" s="916"/>
      <c r="F74" s="916"/>
      <c r="G74" s="916"/>
      <c r="H74" s="916"/>
      <c r="I74" s="916"/>
      <c r="J74" s="916"/>
      <c r="K74" s="916"/>
      <c r="L74" s="916"/>
      <c r="M74" s="916"/>
      <c r="N74" s="916"/>
      <c r="O74" s="916"/>
      <c r="P74" s="917"/>
      <c r="Q74" s="918">
        <v>39</v>
      </c>
      <c r="R74" s="873"/>
      <c r="S74" s="873"/>
      <c r="T74" s="873"/>
      <c r="U74" s="873"/>
      <c r="V74" s="873">
        <v>37</v>
      </c>
      <c r="W74" s="873"/>
      <c r="X74" s="873"/>
      <c r="Y74" s="873"/>
      <c r="Z74" s="873"/>
      <c r="AA74" s="873">
        <v>2</v>
      </c>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584</v>
      </c>
      <c r="C75" s="916"/>
      <c r="D75" s="916"/>
      <c r="E75" s="916"/>
      <c r="F75" s="916"/>
      <c r="G75" s="916"/>
      <c r="H75" s="916"/>
      <c r="I75" s="916"/>
      <c r="J75" s="916"/>
      <c r="K75" s="916"/>
      <c r="L75" s="916"/>
      <c r="M75" s="916"/>
      <c r="N75" s="916"/>
      <c r="O75" s="916"/>
      <c r="P75" s="917"/>
      <c r="Q75" s="921">
        <v>1174</v>
      </c>
      <c r="R75" s="922"/>
      <c r="S75" s="922"/>
      <c r="T75" s="922"/>
      <c r="U75" s="872"/>
      <c r="V75" s="923">
        <v>1130</v>
      </c>
      <c r="W75" s="922"/>
      <c r="X75" s="922"/>
      <c r="Y75" s="922"/>
      <c r="Z75" s="872"/>
      <c r="AA75" s="923">
        <v>44</v>
      </c>
      <c r="AB75" s="922"/>
      <c r="AC75" s="922"/>
      <c r="AD75" s="922"/>
      <c r="AE75" s="872"/>
      <c r="AF75" s="923">
        <v>44</v>
      </c>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585</v>
      </c>
      <c r="C76" s="916"/>
      <c r="D76" s="916"/>
      <c r="E76" s="916"/>
      <c r="F76" s="916"/>
      <c r="G76" s="916"/>
      <c r="H76" s="916"/>
      <c r="I76" s="916"/>
      <c r="J76" s="916"/>
      <c r="K76" s="916"/>
      <c r="L76" s="916"/>
      <c r="M76" s="916"/>
      <c r="N76" s="916"/>
      <c r="O76" s="916"/>
      <c r="P76" s="917"/>
      <c r="Q76" s="921">
        <v>250623</v>
      </c>
      <c r="R76" s="922"/>
      <c r="S76" s="922"/>
      <c r="T76" s="922"/>
      <c r="U76" s="872"/>
      <c r="V76" s="923">
        <v>237946</v>
      </c>
      <c r="W76" s="922"/>
      <c r="X76" s="922"/>
      <c r="Y76" s="922"/>
      <c r="Z76" s="872"/>
      <c r="AA76" s="923">
        <v>12677</v>
      </c>
      <c r="AB76" s="922"/>
      <c r="AC76" s="922"/>
      <c r="AD76" s="922"/>
      <c r="AE76" s="872"/>
      <c r="AF76" s="923">
        <v>12677</v>
      </c>
      <c r="AG76" s="922"/>
      <c r="AH76" s="922"/>
      <c r="AI76" s="922"/>
      <c r="AJ76" s="872"/>
      <c r="AK76" s="923">
        <v>923</v>
      </c>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425</v>
      </c>
      <c r="AB109" s="937"/>
      <c r="AC109" s="937"/>
      <c r="AD109" s="937"/>
      <c r="AE109" s="938"/>
      <c r="AF109" s="936" t="s">
        <v>308</v>
      </c>
      <c r="AG109" s="937"/>
      <c r="AH109" s="937"/>
      <c r="AI109" s="937"/>
      <c r="AJ109" s="938"/>
      <c r="AK109" s="936" t="s">
        <v>307</v>
      </c>
      <c r="AL109" s="937"/>
      <c r="AM109" s="937"/>
      <c r="AN109" s="937"/>
      <c r="AO109" s="938"/>
      <c r="AP109" s="936" t="s">
        <v>426</v>
      </c>
      <c r="AQ109" s="937"/>
      <c r="AR109" s="937"/>
      <c r="AS109" s="937"/>
      <c r="AT109" s="939"/>
      <c r="AU109" s="956" t="s">
        <v>424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425</v>
      </c>
      <c r="BR109" s="937"/>
      <c r="BS109" s="937"/>
      <c r="BT109" s="937"/>
      <c r="BU109" s="938"/>
      <c r="BV109" s="936" t="s">
        <v>308</v>
      </c>
      <c r="BW109" s="937"/>
      <c r="BX109" s="937"/>
      <c r="BY109" s="937"/>
      <c r="BZ109" s="938"/>
      <c r="CA109" s="936" t="s">
        <v>307</v>
      </c>
      <c r="CB109" s="937"/>
      <c r="CC109" s="937"/>
      <c r="CD109" s="937"/>
      <c r="CE109" s="938"/>
      <c r="CF109" s="957" t="s">
        <v>426</v>
      </c>
      <c r="CG109" s="957"/>
      <c r="CH109" s="957"/>
      <c r="CI109" s="957"/>
      <c r="CJ109" s="957"/>
      <c r="CK109" s="936" t="s">
        <v>427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425</v>
      </c>
      <c r="DH109" s="937"/>
      <c r="DI109" s="937"/>
      <c r="DJ109" s="937"/>
      <c r="DK109" s="938"/>
      <c r="DL109" s="936" t="s">
        <v>308</v>
      </c>
      <c r="DM109" s="937"/>
      <c r="DN109" s="937"/>
      <c r="DO109" s="937"/>
      <c r="DP109" s="938"/>
      <c r="DQ109" s="936" t="s">
        <v>307</v>
      </c>
      <c r="DR109" s="937"/>
      <c r="DS109" s="937"/>
      <c r="DT109" s="937"/>
      <c r="DU109" s="938"/>
      <c r="DV109" s="936" t="s">
        <v>426</v>
      </c>
      <c r="DW109" s="937"/>
      <c r="DX109" s="937"/>
      <c r="DY109" s="937"/>
      <c r="DZ109" s="939"/>
    </row>
    <row r="110" spans="1:131" s="246" customFormat="1" ht="26.25" customHeight="1" x14ac:dyDescent="0.15">
      <c r="A110" s="940" t="s">
        <v>428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131742</v>
      </c>
      <c r="AB110" s="944"/>
      <c r="AC110" s="944"/>
      <c r="AD110" s="944"/>
      <c r="AE110" s="945"/>
      <c r="AF110" s="946">
        <v>139789</v>
      </c>
      <c r="AG110" s="944"/>
      <c r="AH110" s="944"/>
      <c r="AI110" s="944"/>
      <c r="AJ110" s="945"/>
      <c r="AK110" s="946">
        <v>148153</v>
      </c>
      <c r="AL110" s="944"/>
      <c r="AM110" s="944"/>
      <c r="AN110" s="944"/>
      <c r="AO110" s="945"/>
      <c r="AP110" s="947">
        <v>13.4</v>
      </c>
      <c r="AQ110" s="948"/>
      <c r="AR110" s="948"/>
      <c r="AS110" s="948"/>
      <c r="AT110" s="949"/>
      <c r="AU110" s="950" t="s">
        <v>73</v>
      </c>
      <c r="AV110" s="951"/>
      <c r="AW110" s="951"/>
      <c r="AX110" s="951"/>
      <c r="AY110" s="951"/>
      <c r="AZ110" s="992" t="s">
        <v>429</v>
      </c>
      <c r="BA110" s="941"/>
      <c r="BB110" s="941"/>
      <c r="BC110" s="941"/>
      <c r="BD110" s="941"/>
      <c r="BE110" s="941"/>
      <c r="BF110" s="941"/>
      <c r="BG110" s="941"/>
      <c r="BH110" s="941"/>
      <c r="BI110" s="941"/>
      <c r="BJ110" s="941"/>
      <c r="BK110" s="941"/>
      <c r="BL110" s="941"/>
      <c r="BM110" s="941"/>
      <c r="BN110" s="941"/>
      <c r="BO110" s="941"/>
      <c r="BP110" s="942"/>
      <c r="BQ110" s="978">
        <v>1785301</v>
      </c>
      <c r="BR110" s="979"/>
      <c r="BS110" s="979"/>
      <c r="BT110" s="979"/>
      <c r="BU110" s="979"/>
      <c r="BV110" s="979">
        <v>2039133</v>
      </c>
      <c r="BW110" s="979"/>
      <c r="BX110" s="979"/>
      <c r="BY110" s="979"/>
      <c r="BZ110" s="979"/>
      <c r="CA110" s="979">
        <v>1899804</v>
      </c>
      <c r="CB110" s="979"/>
      <c r="CC110" s="979"/>
      <c r="CD110" s="979"/>
      <c r="CE110" s="979"/>
      <c r="CF110" s="993">
        <v>171.8</v>
      </c>
      <c r="CG110" s="994"/>
      <c r="CH110" s="994"/>
      <c r="CI110" s="994"/>
      <c r="CJ110" s="994"/>
      <c r="CK110" s="995" t="s">
        <v>430</v>
      </c>
      <c r="CL110" s="996"/>
      <c r="CM110" s="975" t="s">
        <v>431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432</v>
      </c>
      <c r="DH110" s="979"/>
      <c r="DI110" s="979"/>
      <c r="DJ110" s="979"/>
      <c r="DK110" s="979"/>
      <c r="DL110" s="979" t="s">
        <v>128</v>
      </c>
      <c r="DM110" s="979"/>
      <c r="DN110" s="979"/>
      <c r="DO110" s="979"/>
      <c r="DP110" s="979"/>
      <c r="DQ110" s="979" t="s">
        <v>128</v>
      </c>
      <c r="DR110" s="979"/>
      <c r="DS110" s="979"/>
      <c r="DT110" s="979"/>
      <c r="DU110" s="979"/>
      <c r="DV110" s="980" t="s">
        <v>128</v>
      </c>
      <c r="DW110" s="980"/>
      <c r="DX110" s="980"/>
      <c r="DY110" s="980"/>
      <c r="DZ110" s="981"/>
    </row>
    <row r="111" spans="1:131" s="246" customFormat="1" ht="26.25" customHeight="1" x14ac:dyDescent="0.15">
      <c r="A111" s="982" t="s">
        <v>433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432</v>
      </c>
      <c r="AG111" s="986"/>
      <c r="AH111" s="986"/>
      <c r="AI111" s="986"/>
      <c r="AJ111" s="987"/>
      <c r="AK111" s="988" t="s">
        <v>128</v>
      </c>
      <c r="AL111" s="986"/>
      <c r="AM111" s="986"/>
      <c r="AN111" s="986"/>
      <c r="AO111" s="987"/>
      <c r="AP111" s="989" t="s">
        <v>128</v>
      </c>
      <c r="AQ111" s="990"/>
      <c r="AR111" s="990"/>
      <c r="AS111" s="990"/>
      <c r="AT111" s="991"/>
      <c r="AU111" s="952"/>
      <c r="AV111" s="953"/>
      <c r="AW111" s="953"/>
      <c r="AX111" s="953"/>
      <c r="AY111" s="953"/>
      <c r="AZ111" s="1001" t="s">
        <v>434</v>
      </c>
      <c r="BA111" s="1002"/>
      <c r="BB111" s="1002"/>
      <c r="BC111" s="1002"/>
      <c r="BD111" s="1002"/>
      <c r="BE111" s="1002"/>
      <c r="BF111" s="1002"/>
      <c r="BG111" s="1002"/>
      <c r="BH111" s="1002"/>
      <c r="BI111" s="1002"/>
      <c r="BJ111" s="1002"/>
      <c r="BK111" s="1002"/>
      <c r="BL111" s="1002"/>
      <c r="BM111" s="1002"/>
      <c r="BN111" s="1002"/>
      <c r="BO111" s="1002"/>
      <c r="BP111" s="1003"/>
      <c r="BQ111" s="971" t="s">
        <v>432</v>
      </c>
      <c r="BR111" s="972"/>
      <c r="BS111" s="972"/>
      <c r="BT111" s="972"/>
      <c r="BU111" s="972"/>
      <c r="BV111" s="972" t="s">
        <v>435</v>
      </c>
      <c r="BW111" s="972"/>
      <c r="BX111" s="972"/>
      <c r="BY111" s="972"/>
      <c r="BZ111" s="972"/>
      <c r="CA111" s="972" t="s">
        <v>436</v>
      </c>
      <c r="CB111" s="972"/>
      <c r="CC111" s="972"/>
      <c r="CD111" s="972"/>
      <c r="CE111" s="972"/>
      <c r="CF111" s="966" t="s">
        <v>128</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128</v>
      </c>
      <c r="DR111" s="972"/>
      <c r="DS111" s="972"/>
      <c r="DT111" s="972"/>
      <c r="DU111" s="972"/>
      <c r="DV111" s="973" t="s">
        <v>128</v>
      </c>
      <c r="DW111" s="973"/>
      <c r="DX111" s="973"/>
      <c r="DY111" s="973"/>
      <c r="DZ111" s="974"/>
    </row>
    <row r="112" spans="1:131" s="246" customFormat="1" ht="26.25" customHeight="1" x14ac:dyDescent="0.15">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128</v>
      </c>
      <c r="AG112" s="1011"/>
      <c r="AH112" s="1011"/>
      <c r="AI112" s="1011"/>
      <c r="AJ112" s="1012"/>
      <c r="AK112" s="1013" t="s">
        <v>128</v>
      </c>
      <c r="AL112" s="1011"/>
      <c r="AM112" s="1011"/>
      <c r="AN112" s="1011"/>
      <c r="AO112" s="1012"/>
      <c r="AP112" s="1014" t="s">
        <v>128</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963897</v>
      </c>
      <c r="BR112" s="972"/>
      <c r="BS112" s="972"/>
      <c r="BT112" s="972"/>
      <c r="BU112" s="972"/>
      <c r="BV112" s="972">
        <v>952007</v>
      </c>
      <c r="BW112" s="972"/>
      <c r="BX112" s="972"/>
      <c r="BY112" s="972"/>
      <c r="BZ112" s="972"/>
      <c r="CA112" s="972">
        <v>932850</v>
      </c>
      <c r="CB112" s="972"/>
      <c r="CC112" s="972"/>
      <c r="CD112" s="972"/>
      <c r="CE112" s="972"/>
      <c r="CF112" s="966">
        <v>84.4</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432</v>
      </c>
      <c r="DH112" s="972"/>
      <c r="DI112" s="972"/>
      <c r="DJ112" s="972"/>
      <c r="DK112" s="972"/>
      <c r="DL112" s="972" t="s">
        <v>128</v>
      </c>
      <c r="DM112" s="972"/>
      <c r="DN112" s="972"/>
      <c r="DO112" s="972"/>
      <c r="DP112" s="972"/>
      <c r="DQ112" s="972" t="s">
        <v>128</v>
      </c>
      <c r="DR112" s="972"/>
      <c r="DS112" s="972"/>
      <c r="DT112" s="972"/>
      <c r="DU112" s="972"/>
      <c r="DV112" s="973" t="s">
        <v>128</v>
      </c>
      <c r="DW112" s="973"/>
      <c r="DX112" s="973"/>
      <c r="DY112" s="973"/>
      <c r="DZ112" s="974"/>
    </row>
    <row r="113" spans="1:130" s="246" customFormat="1" ht="26.25" customHeight="1" x14ac:dyDescent="0.15">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93386</v>
      </c>
      <c r="AB113" s="986"/>
      <c r="AC113" s="986"/>
      <c r="AD113" s="986"/>
      <c r="AE113" s="987"/>
      <c r="AF113" s="988">
        <v>100996</v>
      </c>
      <c r="AG113" s="986"/>
      <c r="AH113" s="986"/>
      <c r="AI113" s="986"/>
      <c r="AJ113" s="987"/>
      <c r="AK113" s="988">
        <v>100014</v>
      </c>
      <c r="AL113" s="986"/>
      <c r="AM113" s="986"/>
      <c r="AN113" s="986"/>
      <c r="AO113" s="987"/>
      <c r="AP113" s="989">
        <v>9</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3867</v>
      </c>
      <c r="BR113" s="972"/>
      <c r="BS113" s="972"/>
      <c r="BT113" s="972"/>
      <c r="BU113" s="972"/>
      <c r="BV113" s="972">
        <v>3371</v>
      </c>
      <c r="BW113" s="972"/>
      <c r="BX113" s="972"/>
      <c r="BY113" s="972"/>
      <c r="BZ113" s="972"/>
      <c r="CA113" s="972">
        <v>3753</v>
      </c>
      <c r="CB113" s="972"/>
      <c r="CC113" s="972"/>
      <c r="CD113" s="972"/>
      <c r="CE113" s="972"/>
      <c r="CF113" s="966">
        <v>0.3</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128</v>
      </c>
      <c r="DW113" s="1015"/>
      <c r="DX113" s="1015"/>
      <c r="DY113" s="1015"/>
      <c r="DZ113" s="1016"/>
    </row>
    <row r="114" spans="1:130" s="246" customFormat="1" ht="26.25" customHeight="1" x14ac:dyDescent="0.15">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1116</v>
      </c>
      <c r="AB114" s="1011"/>
      <c r="AC114" s="1011"/>
      <c r="AD114" s="1011"/>
      <c r="AE114" s="1012"/>
      <c r="AF114" s="1013">
        <v>720</v>
      </c>
      <c r="AG114" s="1011"/>
      <c r="AH114" s="1011"/>
      <c r="AI114" s="1011"/>
      <c r="AJ114" s="1012"/>
      <c r="AK114" s="1013">
        <v>936</v>
      </c>
      <c r="AL114" s="1011"/>
      <c r="AM114" s="1011"/>
      <c r="AN114" s="1011"/>
      <c r="AO114" s="1012"/>
      <c r="AP114" s="1014">
        <v>0.1</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322503</v>
      </c>
      <c r="BR114" s="972"/>
      <c r="BS114" s="972"/>
      <c r="BT114" s="972"/>
      <c r="BU114" s="972"/>
      <c r="BV114" s="972">
        <v>318625</v>
      </c>
      <c r="BW114" s="972"/>
      <c r="BX114" s="972"/>
      <c r="BY114" s="972"/>
      <c r="BZ114" s="972"/>
      <c r="CA114" s="972">
        <v>292286</v>
      </c>
      <c r="CB114" s="972"/>
      <c r="CC114" s="972"/>
      <c r="CD114" s="972"/>
      <c r="CE114" s="972"/>
      <c r="CF114" s="966">
        <v>26.4</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435</v>
      </c>
      <c r="DH114" s="1011"/>
      <c r="DI114" s="1011"/>
      <c r="DJ114" s="1011"/>
      <c r="DK114" s="1012"/>
      <c r="DL114" s="1013" t="s">
        <v>128</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128</v>
      </c>
      <c r="AB115" s="986"/>
      <c r="AC115" s="986"/>
      <c r="AD115" s="986"/>
      <c r="AE115" s="987"/>
      <c r="AF115" s="988" t="s">
        <v>128</v>
      </c>
      <c r="AG115" s="986"/>
      <c r="AH115" s="986"/>
      <c r="AI115" s="986"/>
      <c r="AJ115" s="987"/>
      <c r="AK115" s="988" t="s">
        <v>128</v>
      </c>
      <c r="AL115" s="986"/>
      <c r="AM115" s="986"/>
      <c r="AN115" s="986"/>
      <c r="AO115" s="987"/>
      <c r="AP115" s="989" t="s">
        <v>128</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128</v>
      </c>
      <c r="BW115" s="972"/>
      <c r="BX115" s="972"/>
      <c r="BY115" s="972"/>
      <c r="BZ115" s="972"/>
      <c r="CA115" s="972" t="s">
        <v>432</v>
      </c>
      <c r="CB115" s="972"/>
      <c r="CC115" s="972"/>
      <c r="CD115" s="972"/>
      <c r="CE115" s="972"/>
      <c r="CF115" s="966" t="s">
        <v>450</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128</v>
      </c>
      <c r="DH115" s="1011"/>
      <c r="DI115" s="1011"/>
      <c r="DJ115" s="1011"/>
      <c r="DK115" s="1012"/>
      <c r="DL115" s="1013" t="s">
        <v>432</v>
      </c>
      <c r="DM115" s="1011"/>
      <c r="DN115" s="1011"/>
      <c r="DO115" s="1011"/>
      <c r="DP115" s="1012"/>
      <c r="DQ115" s="1013" t="s">
        <v>128</v>
      </c>
      <c r="DR115" s="1011"/>
      <c r="DS115" s="1011"/>
      <c r="DT115" s="1011"/>
      <c r="DU115" s="1012"/>
      <c r="DV115" s="1014" t="s">
        <v>128</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128</v>
      </c>
      <c r="AB116" s="1011"/>
      <c r="AC116" s="1011"/>
      <c r="AD116" s="1011"/>
      <c r="AE116" s="1012"/>
      <c r="AF116" s="1013" t="s">
        <v>432</v>
      </c>
      <c r="AG116" s="1011"/>
      <c r="AH116" s="1011"/>
      <c r="AI116" s="1011"/>
      <c r="AJ116" s="1012"/>
      <c r="AK116" s="1013" t="s">
        <v>128</v>
      </c>
      <c r="AL116" s="1011"/>
      <c r="AM116" s="1011"/>
      <c r="AN116" s="1011"/>
      <c r="AO116" s="1012"/>
      <c r="AP116" s="1014" t="s">
        <v>432</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432</v>
      </c>
      <c r="BR116" s="972"/>
      <c r="BS116" s="972"/>
      <c r="BT116" s="972"/>
      <c r="BU116" s="972"/>
      <c r="BV116" s="972" t="s">
        <v>128</v>
      </c>
      <c r="BW116" s="972"/>
      <c r="BX116" s="972"/>
      <c r="BY116" s="972"/>
      <c r="BZ116" s="972"/>
      <c r="CA116" s="972" t="s">
        <v>436</v>
      </c>
      <c r="CB116" s="972"/>
      <c r="CC116" s="972"/>
      <c r="CD116" s="972"/>
      <c r="CE116" s="972"/>
      <c r="CF116" s="966" t="s">
        <v>128</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128</v>
      </c>
      <c r="DR116" s="1011"/>
      <c r="DS116" s="1011"/>
      <c r="DT116" s="1011"/>
      <c r="DU116" s="1012"/>
      <c r="DV116" s="1014" t="s">
        <v>128</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226244</v>
      </c>
      <c r="AB117" s="1029"/>
      <c r="AC117" s="1029"/>
      <c r="AD117" s="1029"/>
      <c r="AE117" s="1030"/>
      <c r="AF117" s="1031">
        <v>241505</v>
      </c>
      <c r="AG117" s="1029"/>
      <c r="AH117" s="1029"/>
      <c r="AI117" s="1029"/>
      <c r="AJ117" s="1030"/>
      <c r="AK117" s="1031">
        <v>249103</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435</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128</v>
      </c>
      <c r="DM117" s="1011"/>
      <c r="DN117" s="1011"/>
      <c r="DO117" s="1011"/>
      <c r="DP117" s="1012"/>
      <c r="DQ117" s="1013" t="s">
        <v>128</v>
      </c>
      <c r="DR117" s="1011"/>
      <c r="DS117" s="1011"/>
      <c r="DT117" s="1011"/>
      <c r="DU117" s="1012"/>
      <c r="DV117" s="1014" t="s">
        <v>435</v>
      </c>
      <c r="DW117" s="1015"/>
      <c r="DX117" s="1015"/>
      <c r="DY117" s="1015"/>
      <c r="DZ117" s="1016"/>
    </row>
    <row r="118" spans="1:130" s="246" customFormat="1" ht="26.25" customHeight="1" x14ac:dyDescent="0.15">
      <c r="A118" s="956" t="s">
        <v>427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425</v>
      </c>
      <c r="AB118" s="937"/>
      <c r="AC118" s="937"/>
      <c r="AD118" s="937"/>
      <c r="AE118" s="938"/>
      <c r="AF118" s="936" t="s">
        <v>308</v>
      </c>
      <c r="AG118" s="937"/>
      <c r="AH118" s="937"/>
      <c r="AI118" s="937"/>
      <c r="AJ118" s="938"/>
      <c r="AK118" s="936" t="s">
        <v>307</v>
      </c>
      <c r="AL118" s="937"/>
      <c r="AM118" s="937"/>
      <c r="AN118" s="937"/>
      <c r="AO118" s="938"/>
      <c r="AP118" s="1023" t="s">
        <v>426</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432</v>
      </c>
      <c r="BR118" s="1050"/>
      <c r="BS118" s="1050"/>
      <c r="BT118" s="1050"/>
      <c r="BU118" s="1050"/>
      <c r="BV118" s="1050" t="s">
        <v>128</v>
      </c>
      <c r="BW118" s="1050"/>
      <c r="BX118" s="1050"/>
      <c r="BY118" s="1050"/>
      <c r="BZ118" s="1050"/>
      <c r="CA118" s="1050" t="s">
        <v>128</v>
      </c>
      <c r="CB118" s="1050"/>
      <c r="CC118" s="1050"/>
      <c r="CD118" s="1050"/>
      <c r="CE118" s="1050"/>
      <c r="CF118" s="966" t="s">
        <v>128</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430</v>
      </c>
      <c r="B119" s="996"/>
      <c r="C119" s="975" t="s">
        <v>431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128</v>
      </c>
      <c r="AL119" s="944"/>
      <c r="AM119" s="944"/>
      <c r="AN119" s="944"/>
      <c r="AO119" s="945"/>
      <c r="AP119" s="947" t="s">
        <v>128</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460</v>
      </c>
      <c r="BP119" s="1058"/>
      <c r="BQ119" s="1049">
        <v>3075568</v>
      </c>
      <c r="BR119" s="1050"/>
      <c r="BS119" s="1050"/>
      <c r="BT119" s="1050"/>
      <c r="BU119" s="1050"/>
      <c r="BV119" s="1050">
        <v>3313136</v>
      </c>
      <c r="BW119" s="1050"/>
      <c r="BX119" s="1050"/>
      <c r="BY119" s="1050"/>
      <c r="BZ119" s="1050"/>
      <c r="CA119" s="1050">
        <v>3128693</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432</v>
      </c>
      <c r="DH119" s="1036"/>
      <c r="DI119" s="1036"/>
      <c r="DJ119" s="1036"/>
      <c r="DK119" s="1037"/>
      <c r="DL119" s="1035" t="s">
        <v>128</v>
      </c>
      <c r="DM119" s="1036"/>
      <c r="DN119" s="1036"/>
      <c r="DO119" s="1036"/>
      <c r="DP119" s="1037"/>
      <c r="DQ119" s="1035" t="s">
        <v>128</v>
      </c>
      <c r="DR119" s="1036"/>
      <c r="DS119" s="1036"/>
      <c r="DT119" s="1036"/>
      <c r="DU119" s="1037"/>
      <c r="DV119" s="1038" t="s">
        <v>450</v>
      </c>
      <c r="DW119" s="1039"/>
      <c r="DX119" s="1039"/>
      <c r="DY119" s="1039"/>
      <c r="DZ119" s="1040"/>
    </row>
    <row r="120" spans="1:130" s="246" customFormat="1" ht="26.25" customHeight="1" x14ac:dyDescent="0.15">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128</v>
      </c>
      <c r="AG120" s="1011"/>
      <c r="AH120" s="1011"/>
      <c r="AI120" s="1011"/>
      <c r="AJ120" s="1012"/>
      <c r="AK120" s="1013" t="s">
        <v>128</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2790767</v>
      </c>
      <c r="BR120" s="979"/>
      <c r="BS120" s="979"/>
      <c r="BT120" s="979"/>
      <c r="BU120" s="979"/>
      <c r="BV120" s="979">
        <v>2816757</v>
      </c>
      <c r="BW120" s="979"/>
      <c r="BX120" s="979"/>
      <c r="BY120" s="979"/>
      <c r="BZ120" s="979"/>
      <c r="CA120" s="979">
        <v>2671417</v>
      </c>
      <c r="CB120" s="979"/>
      <c r="CC120" s="979"/>
      <c r="CD120" s="979"/>
      <c r="CE120" s="979"/>
      <c r="CF120" s="993">
        <v>241.6</v>
      </c>
      <c r="CG120" s="994"/>
      <c r="CH120" s="994"/>
      <c r="CI120" s="994"/>
      <c r="CJ120" s="994"/>
      <c r="CK120" s="1059" t="s">
        <v>464</v>
      </c>
      <c r="CL120" s="1060"/>
      <c r="CM120" s="1060"/>
      <c r="CN120" s="1060"/>
      <c r="CO120" s="1061"/>
      <c r="CP120" s="1067" t="s">
        <v>465</v>
      </c>
      <c r="CQ120" s="1068"/>
      <c r="CR120" s="1068"/>
      <c r="CS120" s="1068"/>
      <c r="CT120" s="1068"/>
      <c r="CU120" s="1068"/>
      <c r="CV120" s="1068"/>
      <c r="CW120" s="1068"/>
      <c r="CX120" s="1068"/>
      <c r="CY120" s="1068"/>
      <c r="CZ120" s="1068"/>
      <c r="DA120" s="1068"/>
      <c r="DB120" s="1068"/>
      <c r="DC120" s="1068"/>
      <c r="DD120" s="1068"/>
      <c r="DE120" s="1068"/>
      <c r="DF120" s="1069"/>
      <c r="DG120" s="978">
        <v>347900</v>
      </c>
      <c r="DH120" s="979"/>
      <c r="DI120" s="979"/>
      <c r="DJ120" s="979"/>
      <c r="DK120" s="979"/>
      <c r="DL120" s="979">
        <v>345305</v>
      </c>
      <c r="DM120" s="979"/>
      <c r="DN120" s="979"/>
      <c r="DO120" s="979"/>
      <c r="DP120" s="979"/>
      <c r="DQ120" s="979">
        <v>341087</v>
      </c>
      <c r="DR120" s="979"/>
      <c r="DS120" s="979"/>
      <c r="DT120" s="979"/>
      <c r="DU120" s="979"/>
      <c r="DV120" s="980">
        <v>30.9</v>
      </c>
      <c r="DW120" s="980"/>
      <c r="DX120" s="980"/>
      <c r="DY120" s="980"/>
      <c r="DZ120" s="981"/>
    </row>
    <row r="121" spans="1:130" s="246" customFormat="1" ht="26.25" customHeight="1" x14ac:dyDescent="0.15">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128</v>
      </c>
      <c r="AB121" s="1011"/>
      <c r="AC121" s="1011"/>
      <c r="AD121" s="1011"/>
      <c r="AE121" s="1012"/>
      <c r="AF121" s="1013" t="s">
        <v>128</v>
      </c>
      <c r="AG121" s="1011"/>
      <c r="AH121" s="1011"/>
      <c r="AI121" s="1011"/>
      <c r="AJ121" s="1012"/>
      <c r="AK121" s="1013" t="s">
        <v>128</v>
      </c>
      <c r="AL121" s="1011"/>
      <c r="AM121" s="1011"/>
      <c r="AN121" s="1011"/>
      <c r="AO121" s="1012"/>
      <c r="AP121" s="1014" t="s">
        <v>128</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19721</v>
      </c>
      <c r="BR121" s="972"/>
      <c r="BS121" s="972"/>
      <c r="BT121" s="972"/>
      <c r="BU121" s="972"/>
      <c r="BV121" s="972">
        <v>18976</v>
      </c>
      <c r="BW121" s="972"/>
      <c r="BX121" s="972"/>
      <c r="BY121" s="972"/>
      <c r="BZ121" s="972"/>
      <c r="CA121" s="972">
        <v>14415</v>
      </c>
      <c r="CB121" s="972"/>
      <c r="CC121" s="972"/>
      <c r="CD121" s="972"/>
      <c r="CE121" s="972"/>
      <c r="CF121" s="966">
        <v>1.3</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367421</v>
      </c>
      <c r="DH121" s="972"/>
      <c r="DI121" s="972"/>
      <c r="DJ121" s="972"/>
      <c r="DK121" s="972"/>
      <c r="DL121" s="972">
        <v>347489</v>
      </c>
      <c r="DM121" s="972"/>
      <c r="DN121" s="972"/>
      <c r="DO121" s="972"/>
      <c r="DP121" s="972"/>
      <c r="DQ121" s="972">
        <v>326110</v>
      </c>
      <c r="DR121" s="972"/>
      <c r="DS121" s="972"/>
      <c r="DT121" s="972"/>
      <c r="DU121" s="972"/>
      <c r="DV121" s="973">
        <v>29.5</v>
      </c>
      <c r="DW121" s="973"/>
      <c r="DX121" s="973"/>
      <c r="DY121" s="973"/>
      <c r="DZ121" s="974"/>
    </row>
    <row r="122" spans="1:130" s="246" customFormat="1" ht="26.25" customHeight="1" x14ac:dyDescent="0.15">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128</v>
      </c>
      <c r="AB122" s="1011"/>
      <c r="AC122" s="1011"/>
      <c r="AD122" s="1011"/>
      <c r="AE122" s="1012"/>
      <c r="AF122" s="1013" t="s">
        <v>128</v>
      </c>
      <c r="AG122" s="1011"/>
      <c r="AH122" s="1011"/>
      <c r="AI122" s="1011"/>
      <c r="AJ122" s="1012"/>
      <c r="AK122" s="1013" t="s">
        <v>128</v>
      </c>
      <c r="AL122" s="1011"/>
      <c r="AM122" s="1011"/>
      <c r="AN122" s="1011"/>
      <c r="AO122" s="1012"/>
      <c r="AP122" s="1014" t="s">
        <v>128</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2088003</v>
      </c>
      <c r="BR122" s="1050"/>
      <c r="BS122" s="1050"/>
      <c r="BT122" s="1050"/>
      <c r="BU122" s="1050"/>
      <c r="BV122" s="1050">
        <v>2162225</v>
      </c>
      <c r="BW122" s="1050"/>
      <c r="BX122" s="1050"/>
      <c r="BY122" s="1050"/>
      <c r="BZ122" s="1050"/>
      <c r="CA122" s="1050">
        <v>2145250</v>
      </c>
      <c r="CB122" s="1050"/>
      <c r="CC122" s="1050"/>
      <c r="CD122" s="1050"/>
      <c r="CE122" s="1050"/>
      <c r="CF122" s="1070">
        <v>194</v>
      </c>
      <c r="CG122" s="1071"/>
      <c r="CH122" s="1071"/>
      <c r="CI122" s="1071"/>
      <c r="CJ122" s="1071"/>
      <c r="CK122" s="1062"/>
      <c r="CL122" s="1063"/>
      <c r="CM122" s="1063"/>
      <c r="CN122" s="1063"/>
      <c r="CO122" s="1064"/>
      <c r="CP122" s="1072" t="s">
        <v>404</v>
      </c>
      <c r="CQ122" s="1073"/>
      <c r="CR122" s="1073"/>
      <c r="CS122" s="1073"/>
      <c r="CT122" s="1073"/>
      <c r="CU122" s="1073"/>
      <c r="CV122" s="1073"/>
      <c r="CW122" s="1073"/>
      <c r="CX122" s="1073"/>
      <c r="CY122" s="1073"/>
      <c r="CZ122" s="1073"/>
      <c r="DA122" s="1073"/>
      <c r="DB122" s="1073"/>
      <c r="DC122" s="1073"/>
      <c r="DD122" s="1073"/>
      <c r="DE122" s="1073"/>
      <c r="DF122" s="1074"/>
      <c r="DG122" s="971">
        <v>222590</v>
      </c>
      <c r="DH122" s="972"/>
      <c r="DI122" s="972"/>
      <c r="DJ122" s="972"/>
      <c r="DK122" s="972"/>
      <c r="DL122" s="972">
        <v>248414</v>
      </c>
      <c r="DM122" s="972"/>
      <c r="DN122" s="972"/>
      <c r="DO122" s="972"/>
      <c r="DP122" s="972"/>
      <c r="DQ122" s="972">
        <v>228331</v>
      </c>
      <c r="DR122" s="972"/>
      <c r="DS122" s="972"/>
      <c r="DT122" s="972"/>
      <c r="DU122" s="972"/>
      <c r="DV122" s="973">
        <v>20.7</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128</v>
      </c>
      <c r="AG123" s="1011"/>
      <c r="AH123" s="1011"/>
      <c r="AI123" s="1011"/>
      <c r="AJ123" s="1012"/>
      <c r="AK123" s="1013" t="s">
        <v>128</v>
      </c>
      <c r="AL123" s="1011"/>
      <c r="AM123" s="1011"/>
      <c r="AN123" s="1011"/>
      <c r="AO123" s="1012"/>
      <c r="AP123" s="1014" t="s">
        <v>128</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470</v>
      </c>
      <c r="BP123" s="1058"/>
      <c r="BQ123" s="1117">
        <v>4898491</v>
      </c>
      <c r="BR123" s="1118"/>
      <c r="BS123" s="1118"/>
      <c r="BT123" s="1118"/>
      <c r="BU123" s="1118"/>
      <c r="BV123" s="1118">
        <v>4997958</v>
      </c>
      <c r="BW123" s="1118"/>
      <c r="BX123" s="1118"/>
      <c r="BY123" s="1118"/>
      <c r="BZ123" s="1118"/>
      <c r="CA123" s="1118">
        <v>4831082</v>
      </c>
      <c r="CB123" s="1118"/>
      <c r="CC123" s="1118"/>
      <c r="CD123" s="1118"/>
      <c r="CE123" s="1118"/>
      <c r="CF123" s="1051"/>
      <c r="CG123" s="1052"/>
      <c r="CH123" s="1052"/>
      <c r="CI123" s="1052"/>
      <c r="CJ123" s="1053"/>
      <c r="CK123" s="1062"/>
      <c r="CL123" s="1063"/>
      <c r="CM123" s="1063"/>
      <c r="CN123" s="1063"/>
      <c r="CO123" s="1064"/>
      <c r="CP123" s="1072" t="s">
        <v>471</v>
      </c>
      <c r="CQ123" s="1073"/>
      <c r="CR123" s="1073"/>
      <c r="CS123" s="1073"/>
      <c r="CT123" s="1073"/>
      <c r="CU123" s="1073"/>
      <c r="CV123" s="1073"/>
      <c r="CW123" s="1073"/>
      <c r="CX123" s="1073"/>
      <c r="CY123" s="1073"/>
      <c r="CZ123" s="1073"/>
      <c r="DA123" s="1073"/>
      <c r="DB123" s="1073"/>
      <c r="DC123" s="1073"/>
      <c r="DD123" s="1073"/>
      <c r="DE123" s="1073"/>
      <c r="DF123" s="1074"/>
      <c r="DG123" s="1010">
        <v>14740</v>
      </c>
      <c r="DH123" s="1011"/>
      <c r="DI123" s="1011"/>
      <c r="DJ123" s="1011"/>
      <c r="DK123" s="1012"/>
      <c r="DL123" s="1013" t="s">
        <v>432</v>
      </c>
      <c r="DM123" s="1011"/>
      <c r="DN123" s="1011"/>
      <c r="DO123" s="1011"/>
      <c r="DP123" s="1012"/>
      <c r="DQ123" s="1013">
        <v>26557</v>
      </c>
      <c r="DR123" s="1011"/>
      <c r="DS123" s="1011"/>
      <c r="DT123" s="1011"/>
      <c r="DU123" s="1012"/>
      <c r="DV123" s="1014">
        <v>2.4</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432</v>
      </c>
      <c r="AB124" s="1011"/>
      <c r="AC124" s="1011"/>
      <c r="AD124" s="1011"/>
      <c r="AE124" s="1012"/>
      <c r="AF124" s="1013" t="s">
        <v>432</v>
      </c>
      <c r="AG124" s="1011"/>
      <c r="AH124" s="1011"/>
      <c r="AI124" s="1011"/>
      <c r="AJ124" s="1012"/>
      <c r="AK124" s="1013" t="s">
        <v>128</v>
      </c>
      <c r="AL124" s="1011"/>
      <c r="AM124" s="1011"/>
      <c r="AN124" s="1011"/>
      <c r="AO124" s="1012"/>
      <c r="AP124" s="1014" t="s">
        <v>128</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128</v>
      </c>
      <c r="BR124" s="1080"/>
      <c r="BS124" s="1080"/>
      <c r="BT124" s="1080"/>
      <c r="BU124" s="1080"/>
      <c r="BV124" s="1080" t="s">
        <v>128</v>
      </c>
      <c r="BW124" s="1080"/>
      <c r="BX124" s="1080"/>
      <c r="BY124" s="1080"/>
      <c r="BZ124" s="1080"/>
      <c r="CA124" s="1080" t="s">
        <v>128</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v>11246</v>
      </c>
      <c r="DH124" s="1036"/>
      <c r="DI124" s="1036"/>
      <c r="DJ124" s="1036"/>
      <c r="DK124" s="1037"/>
      <c r="DL124" s="1035">
        <v>10799</v>
      </c>
      <c r="DM124" s="1036"/>
      <c r="DN124" s="1036"/>
      <c r="DO124" s="1036"/>
      <c r="DP124" s="1037"/>
      <c r="DQ124" s="1035">
        <v>10765</v>
      </c>
      <c r="DR124" s="1036"/>
      <c r="DS124" s="1036"/>
      <c r="DT124" s="1036"/>
      <c r="DU124" s="1037"/>
      <c r="DV124" s="1038">
        <v>1</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432</v>
      </c>
      <c r="AB125" s="1011"/>
      <c r="AC125" s="1011"/>
      <c r="AD125" s="1011"/>
      <c r="AE125" s="1012"/>
      <c r="AF125" s="1013" t="s">
        <v>128</v>
      </c>
      <c r="AG125" s="1011"/>
      <c r="AH125" s="1011"/>
      <c r="AI125" s="1011"/>
      <c r="AJ125" s="1012"/>
      <c r="AK125" s="1013" t="s">
        <v>432</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432</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432</v>
      </c>
      <c r="AB126" s="1011"/>
      <c r="AC126" s="1011"/>
      <c r="AD126" s="1011"/>
      <c r="AE126" s="1012"/>
      <c r="AF126" s="1013" t="s">
        <v>128</v>
      </c>
      <c r="AG126" s="1011"/>
      <c r="AH126" s="1011"/>
      <c r="AI126" s="1011"/>
      <c r="AJ126" s="1012"/>
      <c r="AK126" s="1013" t="s">
        <v>450</v>
      </c>
      <c r="AL126" s="1011"/>
      <c r="AM126" s="1011"/>
      <c r="AN126" s="1011"/>
      <c r="AO126" s="1012"/>
      <c r="AP126" s="1014" t="s">
        <v>432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432</v>
      </c>
      <c r="AL127" s="1011"/>
      <c r="AM127" s="1011"/>
      <c r="AN127" s="1011"/>
      <c r="AO127" s="1012"/>
      <c r="AP127" s="1014" t="s">
        <v>128</v>
      </c>
      <c r="AQ127" s="1015"/>
      <c r="AR127" s="1015"/>
      <c r="AS127" s="1015"/>
      <c r="AT127" s="1016"/>
      <c r="AU127" s="282"/>
      <c r="AV127" s="282"/>
      <c r="AW127" s="282"/>
      <c r="AX127" s="1084" t="s">
        <v>478</v>
      </c>
      <c r="AY127" s="1085"/>
      <c r="AZ127" s="1085"/>
      <c r="BA127" s="1085"/>
      <c r="BB127" s="1085"/>
      <c r="BC127" s="1085"/>
      <c r="BD127" s="1085"/>
      <c r="BE127" s="1086"/>
      <c r="BF127" s="1087" t="s">
        <v>479</v>
      </c>
      <c r="BG127" s="1085"/>
      <c r="BH127" s="1085"/>
      <c r="BI127" s="1085"/>
      <c r="BJ127" s="1085"/>
      <c r="BK127" s="1085"/>
      <c r="BL127" s="1086"/>
      <c r="BM127" s="1087" t="s">
        <v>480</v>
      </c>
      <c r="BN127" s="1085"/>
      <c r="BO127" s="1085"/>
      <c r="BP127" s="1085"/>
      <c r="BQ127" s="1085"/>
      <c r="BR127" s="1085"/>
      <c r="BS127" s="1086"/>
      <c r="BT127" s="1087" t="s">
        <v>481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482</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432</v>
      </c>
      <c r="DM127" s="972"/>
      <c r="DN127" s="972"/>
      <c r="DO127" s="972"/>
      <c r="DP127" s="972"/>
      <c r="DQ127" s="972" t="s">
        <v>432</v>
      </c>
      <c r="DR127" s="972"/>
      <c r="DS127" s="972"/>
      <c r="DT127" s="972"/>
      <c r="DU127" s="972"/>
      <c r="DV127" s="973" t="s">
        <v>128</v>
      </c>
      <c r="DW127" s="973"/>
      <c r="DX127" s="973"/>
      <c r="DY127" s="973"/>
      <c r="DZ127" s="974"/>
    </row>
    <row r="128" spans="1:130" s="246" customFormat="1" ht="26.25" customHeight="1" thickBot="1" x14ac:dyDescent="0.2">
      <c r="A128" s="1095" t="s">
        <v>483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484</v>
      </c>
      <c r="X128" s="1097"/>
      <c r="Y128" s="1097"/>
      <c r="Z128" s="1098"/>
      <c r="AA128" s="1099">
        <v>4332</v>
      </c>
      <c r="AB128" s="1100"/>
      <c r="AC128" s="1100"/>
      <c r="AD128" s="1100"/>
      <c r="AE128" s="1101"/>
      <c r="AF128" s="1102">
        <v>4446</v>
      </c>
      <c r="AG128" s="1100"/>
      <c r="AH128" s="1100"/>
      <c r="AI128" s="1100"/>
      <c r="AJ128" s="1101"/>
      <c r="AK128" s="1102">
        <v>4562</v>
      </c>
      <c r="AL128" s="1100"/>
      <c r="AM128" s="1100"/>
      <c r="AN128" s="1100"/>
      <c r="AO128" s="1101"/>
      <c r="AP128" s="1103"/>
      <c r="AQ128" s="1104"/>
      <c r="AR128" s="1104"/>
      <c r="AS128" s="1104"/>
      <c r="AT128" s="1105"/>
      <c r="AU128" s="282"/>
      <c r="AV128" s="282"/>
      <c r="AW128" s="282"/>
      <c r="AX128" s="940" t="s">
        <v>485</v>
      </c>
      <c r="AY128" s="941"/>
      <c r="AZ128" s="941"/>
      <c r="BA128" s="941"/>
      <c r="BB128" s="941"/>
      <c r="BC128" s="941"/>
      <c r="BD128" s="941"/>
      <c r="BE128" s="942"/>
      <c r="BF128" s="1106" t="s">
        <v>128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486</v>
      </c>
      <c r="CQ128" s="1089"/>
      <c r="CR128" s="1089"/>
      <c r="CS128" s="1089"/>
      <c r="CT128" s="1089"/>
      <c r="CU128" s="1089"/>
      <c r="CV128" s="1089"/>
      <c r="CW128" s="1089"/>
      <c r="CX128" s="1089"/>
      <c r="CY128" s="1089"/>
      <c r="CZ128" s="1089"/>
      <c r="DA128" s="1089"/>
      <c r="DB128" s="1089"/>
      <c r="DC128" s="1089"/>
      <c r="DD128" s="1089"/>
      <c r="DE128" s="1089"/>
      <c r="DF128" s="1090"/>
      <c r="DG128" s="1091" t="s">
        <v>432</v>
      </c>
      <c r="DH128" s="1092"/>
      <c r="DI128" s="1092"/>
      <c r="DJ128" s="1092"/>
      <c r="DK128" s="1092"/>
      <c r="DL128" s="1092" t="s">
        <v>436</v>
      </c>
      <c r="DM128" s="1092"/>
      <c r="DN128" s="1092"/>
      <c r="DO128" s="1092"/>
      <c r="DP128" s="1092"/>
      <c r="DQ128" s="1092" t="s">
        <v>436</v>
      </c>
      <c r="DR128" s="1092"/>
      <c r="DS128" s="1092"/>
      <c r="DT128" s="1092"/>
      <c r="DU128" s="1092"/>
      <c r="DV128" s="1093" t="s">
        <v>436</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1410050</v>
      </c>
      <c r="AB129" s="1011"/>
      <c r="AC129" s="1011"/>
      <c r="AD129" s="1011"/>
      <c r="AE129" s="1012"/>
      <c r="AF129" s="1013">
        <v>1336810</v>
      </c>
      <c r="AG129" s="1011"/>
      <c r="AH129" s="1011"/>
      <c r="AI129" s="1011"/>
      <c r="AJ129" s="1012"/>
      <c r="AK129" s="1013">
        <v>1288549</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128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179876</v>
      </c>
      <c r="AB130" s="1011"/>
      <c r="AC130" s="1011"/>
      <c r="AD130" s="1011"/>
      <c r="AE130" s="1012"/>
      <c r="AF130" s="1013">
        <v>186012</v>
      </c>
      <c r="AG130" s="1011"/>
      <c r="AH130" s="1011"/>
      <c r="AI130" s="1011"/>
      <c r="AJ130" s="1012"/>
      <c r="AK130" s="1013">
        <v>182951</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4.4000000000000004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1230174</v>
      </c>
      <c r="AB131" s="1036"/>
      <c r="AC131" s="1036"/>
      <c r="AD131" s="1036"/>
      <c r="AE131" s="1037"/>
      <c r="AF131" s="1035">
        <v>1150798</v>
      </c>
      <c r="AG131" s="1036"/>
      <c r="AH131" s="1036"/>
      <c r="AI131" s="1036"/>
      <c r="AJ131" s="1037"/>
      <c r="AK131" s="1035">
        <v>1105598</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t="s">
        <v>128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3.4170775839999998</v>
      </c>
      <c r="AB132" s="1152"/>
      <c r="AC132" s="1152"/>
      <c r="AD132" s="1152"/>
      <c r="AE132" s="1153"/>
      <c r="AF132" s="1154">
        <v>4.4357915119999998</v>
      </c>
      <c r="AG132" s="1152"/>
      <c r="AH132" s="1152"/>
      <c r="AI132" s="1152"/>
      <c r="AJ132" s="1153"/>
      <c r="AK132" s="1154">
        <v>5.5707409019999998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3.7</v>
      </c>
      <c r="AB133" s="1135"/>
      <c r="AC133" s="1135"/>
      <c r="AD133" s="1135"/>
      <c r="AE133" s="1136"/>
      <c r="AF133" s="1134">
        <v>3.7</v>
      </c>
      <c r="AG133" s="1135"/>
      <c r="AH133" s="1135"/>
      <c r="AI133" s="1135"/>
      <c r="AJ133" s="1136"/>
      <c r="AK133" s="1134">
        <v>4.4000000000000004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BBjmqddO6/QcALnZ5fXqudDKdZKa0FELVJcW5c+PWDdubMhZMKz6q0ZUVD5deurnIYXFY1PF+IPwzeYBg9vmQ==" saltValue="u659Ia/UgYMJDaVDTLbd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A82"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JKOKGCHnaaawI2fM0NG7rGzV4bPato2jFQiOxOyjufVzgHWx/rsaJ3vxleIOA1eyDcuCBpNokACBxFp1nE+VA==" saltValue="i/yDM4tVU9d97VcS/8LT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55"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pNMTIvu08qvAb27g6OJP/Aekh7dFzo6Q/jDJ6UdTjJM9IH0kSSeuKOf0SSfEVV+aae3VO7VlxV9zSQY/zbEpw==" saltValue="ZnhIFhGJzR1uzh9HwSwm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315495</v>
      </c>
      <c r="AP9" s="312">
        <v>247447</v>
      </c>
      <c r="AQ9" s="313">
        <v>190701</v>
      </c>
      <c r="AR9" s="314">
        <v>29.8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7607</v>
      </c>
      <c r="AP10" s="315">
        <v>5966</v>
      </c>
      <c r="AQ10" s="316">
        <v>22807</v>
      </c>
      <c r="AR10" s="317">
        <v>-73.8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39721</v>
      </c>
      <c r="AP11" s="315">
        <v>31154</v>
      </c>
      <c r="AQ11" s="316">
        <v>29822</v>
      </c>
      <c r="AR11" s="317">
        <v>4.5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t="s">
        <v>509</v>
      </c>
      <c r="AP12" s="315" t="s">
        <v>509</v>
      </c>
      <c r="AQ12" s="316">
        <v>3258</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509</v>
      </c>
      <c r="AP13" s="315" t="s">
        <v>509</v>
      </c>
      <c r="AQ13" s="316">
        <v>24</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19573</v>
      </c>
      <c r="AP14" s="315">
        <v>15351</v>
      </c>
      <c r="AQ14" s="316">
        <v>10094</v>
      </c>
      <c r="AR14" s="317">
        <v>52.1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37776</v>
      </c>
      <c r="AP15" s="315">
        <v>29628</v>
      </c>
      <c r="AQ15" s="316">
        <v>4017</v>
      </c>
      <c r="AR15" s="317">
        <v>637.6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-31004</v>
      </c>
      <c r="AP16" s="315">
        <v>-24317</v>
      </c>
      <c r="AQ16" s="316">
        <v>-17771</v>
      </c>
      <c r="AR16" s="317">
        <v>36.799999999999997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389168</v>
      </c>
      <c r="AP17" s="315">
        <v>305230</v>
      </c>
      <c r="AQ17" s="316">
        <v>242952</v>
      </c>
      <c r="AR17" s="317">
        <v>25.6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29.02</v>
      </c>
      <c r="AP21" s="328">
        <v>21.84</v>
      </c>
      <c r="AQ21" s="329">
        <v>7.18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89.9</v>
      </c>
      <c r="AP22" s="333">
        <v>95.6</v>
      </c>
      <c r="AQ22" s="334">
        <v>-5.7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148153</v>
      </c>
      <c r="AP32" s="342">
        <v>116198</v>
      </c>
      <c r="AQ32" s="343">
        <v>136235</v>
      </c>
      <c r="AR32" s="344">
        <v>-14.7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509</v>
      </c>
      <c r="AP34" s="342" t="s">
        <v>509</v>
      </c>
      <c r="AQ34" s="343">
        <v>5</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100014</v>
      </c>
      <c r="AP35" s="342">
        <v>78442</v>
      </c>
      <c r="AQ35" s="343">
        <v>32688</v>
      </c>
      <c r="AR35" s="344">
        <v>140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936</v>
      </c>
      <c r="AP36" s="342">
        <v>734</v>
      </c>
      <c r="AQ36" s="343">
        <v>4188</v>
      </c>
      <c r="AR36" s="344">
        <v>-82.5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t="s">
        <v>509</v>
      </c>
      <c r="AP37" s="342" t="s">
        <v>509</v>
      </c>
      <c r="AQ37" s="343">
        <v>1212</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509</v>
      </c>
      <c r="AP38" s="345" t="s">
        <v>509</v>
      </c>
      <c r="AQ38" s="346">
        <v>25</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-4562</v>
      </c>
      <c r="AP39" s="342">
        <v>-3578</v>
      </c>
      <c r="AQ39" s="343">
        <v>-7598</v>
      </c>
      <c r="AR39" s="344">
        <v>-52.9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-182951</v>
      </c>
      <c r="AP40" s="342">
        <v>-143491</v>
      </c>
      <c r="AQ40" s="343">
        <v>-123844</v>
      </c>
      <c r="AR40" s="344">
        <v>15.9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61590</v>
      </c>
      <c r="AP41" s="342">
        <v>48306</v>
      </c>
      <c r="AQ41" s="343">
        <v>42911</v>
      </c>
      <c r="AR41" s="344">
        <v>12.6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647405</v>
      </c>
      <c r="AN51" s="364">
        <v>468116</v>
      </c>
      <c r="AO51" s="365">
        <v>-0.3</v>
      </c>
      <c r="AP51" s="366">
        <v>333013</v>
      </c>
      <c r="AQ51" s="367">
        <v>5.3</v>
      </c>
      <c r="AR51" s="368">
        <v>-5.6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323897</v>
      </c>
      <c r="AN52" s="372">
        <v>234199</v>
      </c>
      <c r="AO52" s="373">
        <v>136.4</v>
      </c>
      <c r="AP52" s="374">
        <v>126732</v>
      </c>
      <c r="AQ52" s="375">
        <v>19.100000000000001</v>
      </c>
      <c r="AR52" s="376">
        <v>117.3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740292</v>
      </c>
      <c r="AN53" s="364">
        <v>549586</v>
      </c>
      <c r="AO53" s="365">
        <v>17.399999999999999</v>
      </c>
      <c r="AP53" s="366">
        <v>280458</v>
      </c>
      <c r="AQ53" s="367">
        <v>-15.8</v>
      </c>
      <c r="AR53" s="368">
        <v>33.200000000000003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585293</v>
      </c>
      <c r="AN54" s="372">
        <v>434516</v>
      </c>
      <c r="AO54" s="373">
        <v>85.5</v>
      </c>
      <c r="AP54" s="374">
        <v>127286</v>
      </c>
      <c r="AQ54" s="375">
        <v>0.4</v>
      </c>
      <c r="AR54" s="376">
        <v>85.1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370131</v>
      </c>
      <c r="AN55" s="364">
        <v>279133</v>
      </c>
      <c r="AO55" s="365">
        <v>-49.2</v>
      </c>
      <c r="AP55" s="366">
        <v>291945</v>
      </c>
      <c r="AQ55" s="367">
        <v>4.0999999999999996</v>
      </c>
      <c r="AR55" s="368">
        <v>-53.3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238750</v>
      </c>
      <c r="AN56" s="372">
        <v>180053</v>
      </c>
      <c r="AO56" s="373">
        <v>-58.6</v>
      </c>
      <c r="AP56" s="374">
        <v>127651</v>
      </c>
      <c r="AQ56" s="375">
        <v>0.3</v>
      </c>
      <c r="AR56" s="376">
        <v>-58.9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570272</v>
      </c>
      <c r="AN57" s="364">
        <v>440705</v>
      </c>
      <c r="AO57" s="365">
        <v>57.9</v>
      </c>
      <c r="AP57" s="366">
        <v>291173</v>
      </c>
      <c r="AQ57" s="367">
        <v>-0.3</v>
      </c>
      <c r="AR57" s="368">
        <v>58.2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370231</v>
      </c>
      <c r="AN58" s="372">
        <v>286114</v>
      </c>
      <c r="AO58" s="373">
        <v>58.9</v>
      </c>
      <c r="AP58" s="374">
        <v>119071</v>
      </c>
      <c r="AQ58" s="375">
        <v>-6.7</v>
      </c>
      <c r="AR58" s="376">
        <v>65.599999999999994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250273</v>
      </c>
      <c r="AN59" s="364">
        <v>196293</v>
      </c>
      <c r="AO59" s="365">
        <v>-55.5</v>
      </c>
      <c r="AP59" s="366">
        <v>271581</v>
      </c>
      <c r="AQ59" s="367">
        <v>-6.7</v>
      </c>
      <c r="AR59" s="368">
        <v>-48.8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201507</v>
      </c>
      <c r="AN60" s="372">
        <v>158045</v>
      </c>
      <c r="AO60" s="373">
        <v>-44.8</v>
      </c>
      <c r="AP60" s="374">
        <v>117844</v>
      </c>
      <c r="AQ60" s="375">
        <v>-1</v>
      </c>
      <c r="AR60" s="376">
        <v>-43.8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515675</v>
      </c>
      <c r="AN61" s="379">
        <v>386767</v>
      </c>
      <c r="AO61" s="380">
        <v>-5.9</v>
      </c>
      <c r="AP61" s="381">
        <v>293634</v>
      </c>
      <c r="AQ61" s="382">
        <v>-2.7</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343936</v>
      </c>
      <c r="AN62" s="372">
        <v>258585</v>
      </c>
      <c r="AO62" s="373">
        <v>35.5</v>
      </c>
      <c r="AP62" s="374">
        <v>123717</v>
      </c>
      <c r="AQ62" s="375">
        <v>2.4</v>
      </c>
      <c r="AR62" s="376">
        <v>33.1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j48+xuMVwCwPUOvgeDyzn04UnkvE8/BMKTSkELJH15zGtN7Zp9ySvkYXD2sBrgHZskDnpl3mSdUXlUPrKrmPg==" saltValue="YT02LIcXDJdk0BEhcFyZ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VO87LtnI+0DjQap3OEv67K2TV5gLLKo5EIDFnDjPgoSYeVqd6pE3byABSneSLj0F/B8TjiRiwL7bJ41yEe0Uw==" saltValue="i8/6Zffdk0w1mLSK6ZBD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5A6jvuHWkmHkJjcUQ6953HysjU3v7+l8sg+L2Rd/W6bGjkLmZwFsMpsOIUf88fEEKwvjHTs6M9HolT1GUIteQ==" saltValue="JQ6BhXdgsuW4JT31v110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56.72</v>
      </c>
      <c r="G47" s="12">
        <v>40.35</v>
      </c>
      <c r="H47" s="12">
        <v>24.76</v>
      </c>
      <c r="I47" s="12">
        <v>22.57</v>
      </c>
      <c r="J47" s="13">
        <v>21.72</v>
      </c>
    </row>
    <row r="48" spans="2:10" ht="57.75" customHeight="1" x14ac:dyDescent="0.15">
      <c r="B48" s="14"/>
      <c r="C48" s="1196" t="s">
        <v>4</v>
      </c>
      <c r="D48" s="1196"/>
      <c r="E48" s="1197"/>
      <c r="F48" s="15">
        <v>4.0999999999999996</v>
      </c>
      <c r="G48" s="16">
        <v>4.03</v>
      </c>
      <c r="H48" s="16">
        <v>5.97</v>
      </c>
      <c r="I48" s="16">
        <v>5.61</v>
      </c>
      <c r="J48" s="17">
        <v>6.73</v>
      </c>
    </row>
    <row r="49" spans="2:10" ht="57.75" customHeight="1" thickBot="1" x14ac:dyDescent="0.2">
      <c r="B49" s="18"/>
      <c r="C49" s="1198" t="s">
        <v>5</v>
      </c>
      <c r="D49" s="1198"/>
      <c r="E49" s="1199"/>
      <c r="F49" s="19" t="s">
        <v>556</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0XMZnYtghVs9QbGlb/LAQV/WHmZ+IQ7lcxmpoNEI1Uf11imv1FcnfEgAOgNq/FDEzYMQCyBCYX9jUCRYRCEaw==" saltValue="qMFbnKWlrvQluuY3DWsg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M44" sqref="M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561</v>
      </c>
      <c r="D34" s="1206"/>
      <c r="E34" s="1207"/>
      <c r="F34" s="32">
        <v>4.0999999999999996</v>
      </c>
      <c r="G34" s="33">
        <v>4.03</v>
      </c>
      <c r="H34" s="33">
        <v>5.96</v>
      </c>
      <c r="I34" s="33">
        <v>5.61</v>
      </c>
      <c r="J34" s="34">
        <v>6.72</v>
      </c>
      <c r="K34" s="22"/>
      <c r="L34" s="22"/>
      <c r="M34" s="22"/>
      <c r="N34" s="22"/>
      <c r="O34" s="22"/>
      <c r="P34" s="22"/>
    </row>
    <row r="35" spans="1:16" ht="39" customHeight="1" x14ac:dyDescent="0.15">
      <c r="A35" s="22"/>
      <c r="B35" s="35"/>
      <c r="C35" s="1200" t="s">
        <v>562</v>
      </c>
      <c r="D35" s="1201"/>
      <c r="E35" s="1202"/>
      <c r="F35" s="36">
        <v>3.6</v>
      </c>
      <c r="G35" s="37">
        <v>2.34</v>
      </c>
      <c r="H35" s="37">
        <v>2.92</v>
      </c>
      <c r="I35" s="37">
        <v>2.15</v>
      </c>
      <c r="J35" s="38">
        <v>1.1599999999999999</v>
      </c>
      <c r="K35" s="22"/>
      <c r="L35" s="22"/>
      <c r="M35" s="22"/>
      <c r="N35" s="22"/>
      <c r="O35" s="22"/>
      <c r="P35" s="22"/>
    </row>
    <row r="36" spans="1:16" ht="39" customHeight="1" x14ac:dyDescent="0.15">
      <c r="A36" s="22"/>
      <c r="B36" s="35"/>
      <c r="C36" s="1200" t="s">
        <v>563</v>
      </c>
      <c r="D36" s="1201"/>
      <c r="E36" s="1202"/>
      <c r="F36" s="36">
        <v>0.89</v>
      </c>
      <c r="G36" s="37">
        <v>0.56999999999999995</v>
      </c>
      <c r="H36" s="37">
        <v>0.25</v>
      </c>
      <c r="I36" s="37">
        <v>0.43</v>
      </c>
      <c r="J36" s="38">
        <v>0.42</v>
      </c>
      <c r="K36" s="22"/>
      <c r="L36" s="22"/>
      <c r="M36" s="22"/>
      <c r="N36" s="22"/>
      <c r="O36" s="22"/>
      <c r="P36" s="22"/>
    </row>
    <row r="37" spans="1:16" ht="39" customHeight="1" x14ac:dyDescent="0.15">
      <c r="A37" s="22"/>
      <c r="B37" s="35"/>
      <c r="C37" s="1200" t="s">
        <v>564</v>
      </c>
      <c r="D37" s="1201"/>
      <c r="E37" s="1202"/>
      <c r="F37" s="36">
        <v>0.06</v>
      </c>
      <c r="G37" s="37">
        <v>0.15</v>
      </c>
      <c r="H37" s="37">
        <v>0.06</v>
      </c>
      <c r="I37" s="37">
        <v>0.01</v>
      </c>
      <c r="J37" s="38">
        <v>0.4</v>
      </c>
      <c r="K37" s="22"/>
      <c r="L37" s="22"/>
      <c r="M37" s="22"/>
      <c r="N37" s="22"/>
      <c r="O37" s="22"/>
      <c r="P37" s="22"/>
    </row>
    <row r="38" spans="1:16" ht="39" customHeight="1" x14ac:dyDescent="0.15">
      <c r="A38" s="22"/>
      <c r="B38" s="35"/>
      <c r="C38" s="1200" t="s">
        <v>565</v>
      </c>
      <c r="D38" s="1201"/>
      <c r="E38" s="1202"/>
      <c r="F38" s="36">
        <v>0.81</v>
      </c>
      <c r="G38" s="37">
        <v>0</v>
      </c>
      <c r="H38" s="37">
        <v>0.6</v>
      </c>
      <c r="I38" s="37">
        <v>0.53</v>
      </c>
      <c r="J38" s="38">
        <v>0.36</v>
      </c>
      <c r="K38" s="22"/>
      <c r="L38" s="22"/>
      <c r="M38" s="22"/>
      <c r="N38" s="22"/>
      <c r="O38" s="22"/>
      <c r="P38" s="22"/>
    </row>
    <row r="39" spans="1:16" ht="39" customHeight="1" x14ac:dyDescent="0.15">
      <c r="A39" s="22"/>
      <c r="B39" s="35"/>
      <c r="C39" s="1200" t="s">
        <v>566</v>
      </c>
      <c r="D39" s="1201"/>
      <c r="E39" s="1202"/>
      <c r="F39" s="36">
        <v>7.0000000000000007E-2</v>
      </c>
      <c r="G39" s="37">
        <v>0.06</v>
      </c>
      <c r="H39" s="37">
        <v>0.04</v>
      </c>
      <c r="I39" s="37">
        <v>0.11</v>
      </c>
      <c r="J39" s="38">
        <v>0.2</v>
      </c>
      <c r="K39" s="22"/>
      <c r="L39" s="22"/>
      <c r="M39" s="22"/>
      <c r="N39" s="22"/>
      <c r="O39" s="22"/>
      <c r="P39" s="22"/>
    </row>
    <row r="40" spans="1:16" ht="39" customHeight="1" x14ac:dyDescent="0.15">
      <c r="A40" s="22"/>
      <c r="B40" s="35"/>
      <c r="C40" s="1200" t="s">
        <v>567</v>
      </c>
      <c r="D40" s="1201"/>
      <c r="E40" s="1202"/>
      <c r="F40" s="36">
        <v>7.0000000000000007E-2</v>
      </c>
      <c r="G40" s="37">
        <v>0.03</v>
      </c>
      <c r="H40" s="37">
        <v>0.03</v>
      </c>
      <c r="I40" s="37">
        <v>0.14000000000000001</v>
      </c>
      <c r="J40" s="38">
        <v>0.13</v>
      </c>
      <c r="K40" s="22"/>
      <c r="L40" s="22"/>
      <c r="M40" s="22"/>
      <c r="N40" s="22"/>
      <c r="O40" s="22"/>
      <c r="P40" s="22"/>
    </row>
    <row r="41" spans="1:16" ht="39" customHeight="1" x14ac:dyDescent="0.15">
      <c r="A41" s="22"/>
      <c r="B41" s="35"/>
      <c r="C41" s="1200" t="s">
        <v>568</v>
      </c>
      <c r="D41" s="1201"/>
      <c r="E41" s="1202"/>
      <c r="F41" s="36">
        <v>0.01</v>
      </c>
      <c r="G41" s="37">
        <v>0.02</v>
      </c>
      <c r="H41" s="37">
        <v>0.02</v>
      </c>
      <c r="I41" s="37">
        <v>0.03</v>
      </c>
      <c r="J41" s="38">
        <v>7.0000000000000007E-2</v>
      </c>
      <c r="K41" s="22"/>
      <c r="L41" s="22"/>
      <c r="M41" s="22"/>
      <c r="N41" s="22"/>
      <c r="O41" s="22"/>
      <c r="P41" s="22"/>
    </row>
    <row r="42" spans="1:16" ht="39" customHeight="1" x14ac:dyDescent="0.15">
      <c r="A42" s="22"/>
      <c r="B42" s="39"/>
      <c r="C42" s="1200" t="s">
        <v>569</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570</v>
      </c>
      <c r="D43" s="1204"/>
      <c r="E43" s="1205"/>
      <c r="F43" s="41">
        <v>0.13</v>
      </c>
      <c r="G43" s="42">
        <v>0.05</v>
      </c>
      <c r="H43" s="42">
        <v>0.03</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XpIELhxj4Lf6or93stidbGdOro9dHGwaOQhZ3H/6Q3TSmUWphqBWqxVijPZdqXj10M6MgXpYIoYR11wSnkCJQ==" saltValue="T4Sf2KyRwI5dhp51N6jq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131</v>
      </c>
      <c r="L45" s="60">
        <v>128</v>
      </c>
      <c r="M45" s="60">
        <v>132</v>
      </c>
      <c r="N45" s="60">
        <v>140</v>
      </c>
      <c r="O45" s="61">
        <v>148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10"/>
      <c r="C48" s="1211"/>
      <c r="D48" s="62"/>
      <c r="E48" s="1216" t="s">
        <v>15</v>
      </c>
      <c r="F48" s="1216"/>
      <c r="G48" s="1216"/>
      <c r="H48" s="1216"/>
      <c r="I48" s="1216"/>
      <c r="J48" s="1217"/>
      <c r="K48" s="63">
        <v>105</v>
      </c>
      <c r="L48" s="64">
        <v>101</v>
      </c>
      <c r="M48" s="64">
        <v>93</v>
      </c>
      <c r="N48" s="64">
        <v>101</v>
      </c>
      <c r="O48" s="65">
        <v>100</v>
      </c>
      <c r="P48" s="48"/>
      <c r="Q48" s="48"/>
      <c r="R48" s="48"/>
      <c r="S48" s="48"/>
      <c r="T48" s="48"/>
      <c r="U48" s="48"/>
    </row>
    <row r="49" spans="1:21" ht="30.75" customHeight="1" x14ac:dyDescent="0.15">
      <c r="A49" s="48"/>
      <c r="B49" s="1210"/>
      <c r="C49" s="1211"/>
      <c r="D49" s="62"/>
      <c r="E49" s="1216" t="s">
        <v>16</v>
      </c>
      <c r="F49" s="1216"/>
      <c r="G49" s="1216"/>
      <c r="H49" s="1216"/>
      <c r="I49" s="1216"/>
      <c r="J49" s="1217"/>
      <c r="K49" s="63">
        <v>1</v>
      </c>
      <c r="L49" s="64">
        <v>1</v>
      </c>
      <c r="M49" s="64">
        <v>1</v>
      </c>
      <c r="N49" s="64">
        <v>1</v>
      </c>
      <c r="O49" s="65">
        <v>1</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509</v>
      </c>
      <c r="L50" s="64" t="s">
        <v>509</v>
      </c>
      <c r="M50" s="64" t="s">
        <v>509</v>
      </c>
      <c r="N50" s="64" t="s">
        <v>509</v>
      </c>
      <c r="O50" s="65" t="s">
        <v>509</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185</v>
      </c>
      <c r="L52" s="64">
        <v>185</v>
      </c>
      <c r="M52" s="64">
        <v>184</v>
      </c>
      <c r="N52" s="64">
        <v>190</v>
      </c>
      <c r="O52" s="65">
        <v>188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52</v>
      </c>
      <c r="L53" s="69">
        <v>45</v>
      </c>
      <c r="M53" s="69">
        <v>42</v>
      </c>
      <c r="N53" s="69">
        <v>52</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588</v>
      </c>
      <c r="L57" s="83" t="s">
        <v>588</v>
      </c>
      <c r="M57" s="83" t="s">
        <v>589</v>
      </c>
      <c r="N57" s="83" t="s">
        <v>588</v>
      </c>
      <c r="O57" s="84" t="s">
        <v>588</v>
      </c>
    </row>
    <row r="58" spans="1:21" ht="31.5" customHeight="1" thickBot="1" x14ac:dyDescent="0.2">
      <c r="B58" s="1226"/>
      <c r="C58" s="1227"/>
      <c r="D58" s="1231" t="s">
        <v>27</v>
      </c>
      <c r="E58" s="1232"/>
      <c r="F58" s="1232"/>
      <c r="G58" s="1232"/>
      <c r="H58" s="1232"/>
      <c r="I58" s="1232"/>
      <c r="J58" s="1233"/>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DP3btNyl/3Q2zG/W4PmM69nZ9zX6L1JdVnsCk8nL2ceeoPdqKtnnQ3VZprPueHupLyXvn4W2uHyC43WTGzQ==" saltValue="XnpQfdmSVYFJ9E/V6DHo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election activeCell="M50" sqref="M50:M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34" t="s">
        <v>30</v>
      </c>
      <c r="C41" s="1235"/>
      <c r="D41" s="101"/>
      <c r="E41" s="1240" t="s">
        <v>31</v>
      </c>
      <c r="F41" s="1240"/>
      <c r="G41" s="1240"/>
      <c r="H41" s="1241"/>
      <c r="I41" s="102">
        <v>1600</v>
      </c>
      <c r="J41" s="103">
        <v>1756</v>
      </c>
      <c r="K41" s="103">
        <v>1785</v>
      </c>
      <c r="L41" s="103">
        <v>2039</v>
      </c>
      <c r="M41" s="104">
        <v>1900</v>
      </c>
    </row>
    <row r="42" spans="2:13" ht="27.75" customHeight="1" x14ac:dyDescent="0.15">
      <c r="B42" s="1236"/>
      <c r="C42" s="1237"/>
      <c r="D42" s="105"/>
      <c r="E42" s="1242" t="s">
        <v>32</v>
      </c>
      <c r="F42" s="1242"/>
      <c r="G42" s="1242"/>
      <c r="H42" s="1243"/>
      <c r="I42" s="106" t="s">
        <v>509</v>
      </c>
      <c r="J42" s="107" t="s">
        <v>509</v>
      </c>
      <c r="K42" s="107" t="s">
        <v>509</v>
      </c>
      <c r="L42" s="107" t="s">
        <v>509</v>
      </c>
      <c r="M42" s="108" t="s">
        <v>509</v>
      </c>
    </row>
    <row r="43" spans="2:13" ht="27.75" customHeight="1" x14ac:dyDescent="0.15">
      <c r="B43" s="1236"/>
      <c r="C43" s="1237"/>
      <c r="D43" s="105"/>
      <c r="E43" s="1242" t="s">
        <v>33</v>
      </c>
      <c r="F43" s="1242"/>
      <c r="G43" s="1242"/>
      <c r="H43" s="1243"/>
      <c r="I43" s="106">
        <v>1068</v>
      </c>
      <c r="J43" s="107">
        <v>1022</v>
      </c>
      <c r="K43" s="107">
        <v>964</v>
      </c>
      <c r="L43" s="107">
        <v>952</v>
      </c>
      <c r="M43" s="108">
        <v>933</v>
      </c>
    </row>
    <row r="44" spans="2:13" ht="27.75" customHeight="1" x14ac:dyDescent="0.15">
      <c r="B44" s="1236"/>
      <c r="C44" s="1237"/>
      <c r="D44" s="105"/>
      <c r="E44" s="1242" t="s">
        <v>34</v>
      </c>
      <c r="F44" s="1242"/>
      <c r="G44" s="1242"/>
      <c r="H44" s="1243"/>
      <c r="I44" s="106">
        <v>3</v>
      </c>
      <c r="J44" s="107">
        <v>3</v>
      </c>
      <c r="K44" s="107">
        <v>4</v>
      </c>
      <c r="L44" s="107">
        <v>3</v>
      </c>
      <c r="M44" s="108">
        <v>4</v>
      </c>
    </row>
    <row r="45" spans="2:13" ht="27.75" customHeight="1" x14ac:dyDescent="0.15">
      <c r="B45" s="1236"/>
      <c r="C45" s="1237"/>
      <c r="D45" s="105"/>
      <c r="E45" s="1242" t="s">
        <v>35</v>
      </c>
      <c r="F45" s="1242"/>
      <c r="G45" s="1242"/>
      <c r="H45" s="1243"/>
      <c r="I45" s="106">
        <v>418</v>
      </c>
      <c r="J45" s="107">
        <v>388</v>
      </c>
      <c r="K45" s="107">
        <v>323</v>
      </c>
      <c r="L45" s="107">
        <v>319</v>
      </c>
      <c r="M45" s="108">
        <v>292</v>
      </c>
    </row>
    <row r="46" spans="2:13" ht="27.75" customHeight="1" x14ac:dyDescent="0.15">
      <c r="B46" s="1236"/>
      <c r="C46" s="1237"/>
      <c r="D46" s="109"/>
      <c r="E46" s="1242" t="s">
        <v>36</v>
      </c>
      <c r="F46" s="1242"/>
      <c r="G46" s="1242"/>
      <c r="H46" s="1243"/>
      <c r="I46" s="106" t="s">
        <v>509</v>
      </c>
      <c r="J46" s="107" t="s">
        <v>509</v>
      </c>
      <c r="K46" s="107" t="s">
        <v>509</v>
      </c>
      <c r="L46" s="107" t="s">
        <v>509</v>
      </c>
      <c r="M46" s="108" t="s">
        <v>509</v>
      </c>
    </row>
    <row r="47" spans="2:13" ht="27.75" customHeight="1" x14ac:dyDescent="0.15">
      <c r="B47" s="1236"/>
      <c r="C47" s="1237"/>
      <c r="D47" s="110"/>
      <c r="E47" s="1244" t="s">
        <v>37</v>
      </c>
      <c r="F47" s="1245"/>
      <c r="G47" s="1245"/>
      <c r="H47" s="1246"/>
      <c r="I47" s="106" t="s">
        <v>509</v>
      </c>
      <c r="J47" s="107" t="s">
        <v>509</v>
      </c>
      <c r="K47" s="107" t="s">
        <v>509</v>
      </c>
      <c r="L47" s="107" t="s">
        <v>509</v>
      </c>
      <c r="M47" s="108" t="s">
        <v>509</v>
      </c>
    </row>
    <row r="48" spans="2:13" ht="27.75" customHeight="1" x14ac:dyDescent="0.15">
      <c r="B48" s="1236"/>
      <c r="C48" s="1237"/>
      <c r="D48" s="105"/>
      <c r="E48" s="1242" t="s">
        <v>38</v>
      </c>
      <c r="F48" s="1242"/>
      <c r="G48" s="1242"/>
      <c r="H48" s="1243"/>
      <c r="I48" s="106" t="s">
        <v>509</v>
      </c>
      <c r="J48" s="107" t="s">
        <v>509</v>
      </c>
      <c r="K48" s="107" t="s">
        <v>509</v>
      </c>
      <c r="L48" s="107" t="s">
        <v>509</v>
      </c>
      <c r="M48" s="108" t="s">
        <v>509</v>
      </c>
    </row>
    <row r="49" spans="2:13" ht="27.75" customHeight="1" x14ac:dyDescent="0.15">
      <c r="B49" s="1238"/>
      <c r="C49" s="1239"/>
      <c r="D49" s="105"/>
      <c r="E49" s="1242" t="s">
        <v>39</v>
      </c>
      <c r="F49" s="1242"/>
      <c r="G49" s="1242"/>
      <c r="H49" s="1243"/>
      <c r="I49" s="106" t="s">
        <v>509</v>
      </c>
      <c r="J49" s="107" t="s">
        <v>509</v>
      </c>
      <c r="K49" s="107" t="s">
        <v>509</v>
      </c>
      <c r="L49" s="107" t="s">
        <v>509</v>
      </c>
      <c r="M49" s="108" t="s">
        <v>509</v>
      </c>
    </row>
    <row r="50" spans="2:13" ht="27.75" customHeight="1" x14ac:dyDescent="0.15">
      <c r="B50" s="1247" t="s">
        <v>40</v>
      </c>
      <c r="C50" s="1248"/>
      <c r="D50" s="111"/>
      <c r="E50" s="1242" t="s">
        <v>41</v>
      </c>
      <c r="F50" s="1242"/>
      <c r="G50" s="1242"/>
      <c r="H50" s="1243"/>
      <c r="I50" s="106">
        <v>2803</v>
      </c>
      <c r="J50" s="107">
        <v>2745</v>
      </c>
      <c r="K50" s="107">
        <v>2791</v>
      </c>
      <c r="L50" s="107">
        <v>2817</v>
      </c>
      <c r="M50" s="108">
        <v>2671</v>
      </c>
    </row>
    <row r="51" spans="2:13" ht="27.75" customHeight="1" x14ac:dyDescent="0.15">
      <c r="B51" s="1236"/>
      <c r="C51" s="1237"/>
      <c r="D51" s="105"/>
      <c r="E51" s="1242" t="s">
        <v>42</v>
      </c>
      <c r="F51" s="1242"/>
      <c r="G51" s="1242"/>
      <c r="H51" s="1243"/>
      <c r="I51" s="106">
        <v>13</v>
      </c>
      <c r="J51" s="107">
        <v>17</v>
      </c>
      <c r="K51" s="107">
        <v>20</v>
      </c>
      <c r="L51" s="107">
        <v>19</v>
      </c>
      <c r="M51" s="108">
        <v>14</v>
      </c>
    </row>
    <row r="52" spans="2:13" ht="27.75" customHeight="1" x14ac:dyDescent="0.15">
      <c r="B52" s="1238"/>
      <c r="C52" s="1239"/>
      <c r="D52" s="105"/>
      <c r="E52" s="1242" t="s">
        <v>43</v>
      </c>
      <c r="F52" s="1242"/>
      <c r="G52" s="1242"/>
      <c r="H52" s="1243"/>
      <c r="I52" s="106">
        <v>1916</v>
      </c>
      <c r="J52" s="107">
        <v>1870</v>
      </c>
      <c r="K52" s="107">
        <v>2088</v>
      </c>
      <c r="L52" s="107">
        <v>2162</v>
      </c>
      <c r="M52" s="108">
        <v>2145</v>
      </c>
    </row>
    <row r="53" spans="2:13" ht="27.75" customHeight="1" thickBot="1" x14ac:dyDescent="0.2">
      <c r="B53" s="1249" t="s">
        <v>44</v>
      </c>
      <c r="C53" s="1250"/>
      <c r="D53" s="112"/>
      <c r="E53" s="1251" t="s">
        <v>45</v>
      </c>
      <c r="F53" s="1251"/>
      <c r="G53" s="1251"/>
      <c r="H53" s="1252"/>
      <c r="I53" s="113">
        <v>-1643</v>
      </c>
      <c r="J53" s="114">
        <v>-1462</v>
      </c>
      <c r="K53" s="114">
        <v>-1823</v>
      </c>
      <c r="L53" s="114">
        <v>-1685</v>
      </c>
      <c r="M53" s="115">
        <v>-1702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GI16Jku5W8SqnIL6YZyzovwtNlO82FdlT6EidMhRe84QNyzu16iEy/8vgw4pJbOQMnWcDuzKFlGIUsxHYEkzQ==" saltValue="sc4XY41f4l7XOj9a22lZ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70" zoomScaleNormal="70" zoomScaleSheetLayoutView="100" workbookViewId="0">
      <selection activeCell="L44" sqref="L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349</v>
      </c>
      <c r="G55" s="127">
        <v>302</v>
      </c>
      <c r="H55" s="128">
        <v>280</v>
      </c>
    </row>
    <row r="56" spans="2:8" ht="52.5" customHeight="1" x14ac:dyDescent="0.15">
      <c r="B56" s="129"/>
      <c r="C56" s="1263" t="s">
        <v>49</v>
      </c>
      <c r="D56" s="1263"/>
      <c r="E56" s="1264"/>
      <c r="F56" s="130">
        <v>190</v>
      </c>
      <c r="G56" s="130">
        <v>190</v>
      </c>
      <c r="H56" s="131">
        <v>190</v>
      </c>
    </row>
    <row r="57" spans="2:8" ht="53.25" customHeight="1" x14ac:dyDescent="0.15">
      <c r="B57" s="129"/>
      <c r="C57" s="1265" t="s">
        <v>50</v>
      </c>
      <c r="D57" s="1265"/>
      <c r="E57" s="1266"/>
      <c r="F57" s="132">
        <v>2057</v>
      </c>
      <c r="G57" s="132">
        <v>2130</v>
      </c>
      <c r="H57" s="133">
        <v>1998</v>
      </c>
    </row>
    <row r="58" spans="2:8" ht="45.75" customHeight="1" x14ac:dyDescent="0.15">
      <c r="B58" s="134"/>
      <c r="C58" s="1253" t="s">
        <v>590</v>
      </c>
      <c r="D58" s="1254"/>
      <c r="E58" s="1255"/>
      <c r="F58" s="135">
        <v>932</v>
      </c>
      <c r="G58" s="135">
        <v>932</v>
      </c>
      <c r="H58" s="136">
        <v>876</v>
      </c>
    </row>
    <row r="59" spans="2:8" ht="45.75" customHeight="1" x14ac:dyDescent="0.15">
      <c r="B59" s="134"/>
      <c r="C59" s="1253" t="s">
        <v>591</v>
      </c>
      <c r="D59" s="1254"/>
      <c r="E59" s="1255"/>
      <c r="F59" s="135">
        <v>420</v>
      </c>
      <c r="G59" s="135">
        <v>522</v>
      </c>
      <c r="H59" s="136">
        <v>498</v>
      </c>
    </row>
    <row r="60" spans="2:8" ht="45.75" customHeight="1" x14ac:dyDescent="0.15">
      <c r="B60" s="134"/>
      <c r="C60" s="1253" t="s">
        <v>592</v>
      </c>
      <c r="D60" s="1254"/>
      <c r="E60" s="1255"/>
      <c r="F60" s="135">
        <v>395</v>
      </c>
      <c r="G60" s="135">
        <v>306</v>
      </c>
      <c r="H60" s="136">
        <v>252</v>
      </c>
    </row>
    <row r="61" spans="2:8" ht="45.75" customHeight="1" x14ac:dyDescent="0.15">
      <c r="B61" s="134"/>
      <c r="C61" s="1253" t="s">
        <v>593</v>
      </c>
      <c r="D61" s="1254"/>
      <c r="E61" s="1255"/>
      <c r="F61" s="135">
        <v>213</v>
      </c>
      <c r="G61" s="135">
        <v>263</v>
      </c>
      <c r="H61" s="136">
        <v>263</v>
      </c>
    </row>
    <row r="62" spans="2:8" ht="45.75" customHeight="1" thickBot="1" x14ac:dyDescent="0.2">
      <c r="B62" s="137"/>
      <c r="C62" s="1256" t="s">
        <v>594</v>
      </c>
      <c r="D62" s="1257"/>
      <c r="E62" s="1258"/>
      <c r="F62" s="138">
        <v>39</v>
      </c>
      <c r="G62" s="138">
        <v>39</v>
      </c>
      <c r="H62" s="139">
        <v>39</v>
      </c>
    </row>
    <row r="63" spans="2:8" ht="52.5" customHeight="1" thickBot="1" x14ac:dyDescent="0.2">
      <c r="B63" s="140"/>
      <c r="C63" s="1259" t="s">
        <v>51</v>
      </c>
      <c r="D63" s="1259"/>
      <c r="E63" s="1260"/>
      <c r="F63" s="141">
        <v>2596</v>
      </c>
      <c r="G63" s="141">
        <v>2621</v>
      </c>
      <c r="H63" s="142">
        <v>2468</v>
      </c>
    </row>
    <row r="64" spans="2:8" ht="15" customHeight="1" x14ac:dyDescent="0.15"/>
    <row r="65" ht="0" hidden="1" customHeight="1" x14ac:dyDescent="0.15"/>
    <row r="66" ht="0" hidden="1" customHeight="1" x14ac:dyDescent="0.15"/>
  </sheetData>
  <sheetProtection algorithmName="SHA-512" hashValue="yheLDCxKECuibKKqUF/Hlp0w1/FRtP1oMcNPqVwQ5XQ/7gjNo8e+ABynbWAB1556Kp5SULSktgND+UcnNmr3zA==" saltValue="B3LvjQgWCnALSOVbw2oe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468116</v>
      </c>
      <c r="E3" s="161"/>
      <c r="F3" s="162">
        <v>333013</v>
      </c>
      <c r="G3" s="163"/>
      <c r="H3" s="164"/>
    </row>
    <row r="4" spans="1:8" x14ac:dyDescent="0.15">
      <c r="A4" s="165"/>
      <c r="B4" s="166"/>
      <c r="C4" s="167"/>
      <c r="D4" s="168">
        <v>234199</v>
      </c>
      <c r="E4" s="169"/>
      <c r="F4" s="170">
        <v>126732</v>
      </c>
      <c r="G4" s="171"/>
      <c r="H4" s="172"/>
    </row>
    <row r="5" spans="1:8" x14ac:dyDescent="0.15">
      <c r="A5" s="153" t="s">
        <v>543</v>
      </c>
      <c r="B5" s="158"/>
      <c r="C5" s="159"/>
      <c r="D5" s="160">
        <v>549586</v>
      </c>
      <c r="E5" s="161"/>
      <c r="F5" s="162">
        <v>280458</v>
      </c>
      <c r="G5" s="163"/>
      <c r="H5" s="164"/>
    </row>
    <row r="6" spans="1:8" x14ac:dyDescent="0.15">
      <c r="A6" s="165"/>
      <c r="B6" s="166"/>
      <c r="C6" s="167"/>
      <c r="D6" s="168">
        <v>434516</v>
      </c>
      <c r="E6" s="169"/>
      <c r="F6" s="170">
        <v>127286</v>
      </c>
      <c r="G6" s="171"/>
      <c r="H6" s="172"/>
    </row>
    <row r="7" spans="1:8" x14ac:dyDescent="0.15">
      <c r="A7" s="153" t="s">
        <v>544</v>
      </c>
      <c r="B7" s="158"/>
      <c r="C7" s="159"/>
      <c r="D7" s="160">
        <v>279133</v>
      </c>
      <c r="E7" s="161"/>
      <c r="F7" s="162">
        <v>291945</v>
      </c>
      <c r="G7" s="163"/>
      <c r="H7" s="164"/>
    </row>
    <row r="8" spans="1:8" x14ac:dyDescent="0.15">
      <c r="A8" s="165"/>
      <c r="B8" s="166"/>
      <c r="C8" s="167"/>
      <c r="D8" s="168">
        <v>180053</v>
      </c>
      <c r="E8" s="169"/>
      <c r="F8" s="170">
        <v>127651</v>
      </c>
      <c r="G8" s="171"/>
      <c r="H8" s="172"/>
    </row>
    <row r="9" spans="1:8" x14ac:dyDescent="0.15">
      <c r="A9" s="153" t="s">
        <v>545</v>
      </c>
      <c r="B9" s="158"/>
      <c r="C9" s="159"/>
      <c r="D9" s="160">
        <v>440705</v>
      </c>
      <c r="E9" s="161"/>
      <c r="F9" s="162">
        <v>291173</v>
      </c>
      <c r="G9" s="163"/>
      <c r="H9" s="164"/>
    </row>
    <row r="10" spans="1:8" x14ac:dyDescent="0.15">
      <c r="A10" s="165"/>
      <c r="B10" s="166"/>
      <c r="C10" s="167"/>
      <c r="D10" s="168">
        <v>286114</v>
      </c>
      <c r="E10" s="169"/>
      <c r="F10" s="170">
        <v>119071</v>
      </c>
      <c r="G10" s="171"/>
      <c r="H10" s="172"/>
    </row>
    <row r="11" spans="1:8" x14ac:dyDescent="0.15">
      <c r="A11" s="153" t="s">
        <v>546</v>
      </c>
      <c r="B11" s="158"/>
      <c r="C11" s="159"/>
      <c r="D11" s="160">
        <v>196293</v>
      </c>
      <c r="E11" s="161"/>
      <c r="F11" s="162">
        <v>271581</v>
      </c>
      <c r="G11" s="163"/>
      <c r="H11" s="164"/>
    </row>
    <row r="12" spans="1:8" x14ac:dyDescent="0.15">
      <c r="A12" s="165"/>
      <c r="B12" s="166"/>
      <c r="C12" s="173"/>
      <c r="D12" s="168">
        <v>158045</v>
      </c>
      <c r="E12" s="169"/>
      <c r="F12" s="170">
        <v>117844</v>
      </c>
      <c r="G12" s="171"/>
      <c r="H12" s="172"/>
    </row>
    <row r="13" spans="1:8" x14ac:dyDescent="0.15">
      <c r="A13" s="153"/>
      <c r="B13" s="158"/>
      <c r="C13" s="174"/>
      <c r="D13" s="175">
        <v>386767</v>
      </c>
      <c r="E13" s="176"/>
      <c r="F13" s="177">
        <v>293634</v>
      </c>
      <c r="G13" s="178"/>
      <c r="H13" s="164"/>
    </row>
    <row r="14" spans="1:8" x14ac:dyDescent="0.15">
      <c r="A14" s="165"/>
      <c r="B14" s="166"/>
      <c r="C14" s="167"/>
      <c r="D14" s="168">
        <v>258585</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4.0999999999999996</v>
      </c>
      <c r="C19" s="179">
        <f>ROUND(VALUE(SUBSTITUTE(実質収支比率等に係る経年分析!G$48,"▲","-")),2)</f>
        <v>4.03</v>
      </c>
      <c r="D19" s="179">
        <f>ROUND(VALUE(SUBSTITUTE(実質収支比率等に係る経年分析!H$48,"▲","-")),2)</f>
        <v>5.97</v>
      </c>
      <c r="E19" s="179">
        <f>ROUND(VALUE(SUBSTITUTE(実質収支比率等に係る経年分析!I$48,"▲","-")),2)</f>
        <v>5.61</v>
      </c>
      <c r="F19" s="179">
        <f>ROUND(VALUE(SUBSTITUTE(実質収支比率等に係る経年分析!J$48,"▲","-")),2)</f>
        <v>6.73</v>
      </c>
    </row>
    <row r="20" spans="1:11" x14ac:dyDescent="0.15">
      <c r="A20" s="179" t="s">
        <v>55</v>
      </c>
      <c r="B20" s="179">
        <f>ROUND(VALUE(SUBSTITUTE(実質収支比率等に係る経年分析!F$47,"▲","-")),2)</f>
        <v>56.72</v>
      </c>
      <c r="C20" s="179">
        <f>ROUND(VALUE(SUBSTITUTE(実質収支比率等に係る経年分析!G$47,"▲","-")),2)</f>
        <v>40.35</v>
      </c>
      <c r="D20" s="179">
        <f>ROUND(VALUE(SUBSTITUTE(実質収支比率等に係る経年分析!H$47,"▲","-")),2)</f>
        <v>24.76</v>
      </c>
      <c r="E20" s="179">
        <f>ROUND(VALUE(SUBSTITUTE(実質収支比率等に係る経年分析!I$47,"▲","-")),2)</f>
        <v>22.57</v>
      </c>
      <c r="F20" s="179">
        <f>ROUND(VALUE(SUBSTITUTE(実質収支比率等に係る経年分析!J$47,"▲","-")),2)</f>
        <v>21.72</v>
      </c>
    </row>
    <row r="21" spans="1:11" x14ac:dyDescent="0.15">
      <c r="A21" s="179" t="s">
        <v>56</v>
      </c>
      <c r="B21" s="179">
        <f>IF(ISNUMBER(VALUE(SUBSTITUTE(実質収支比率等に係る経年分析!F$49,"▲","-"))),ROUND(VALUE(SUBSTITUTE(実質収支比率等に係る経年分析!F$49,"▲","-")),2),NA())</f>
        <v>-19.62</v>
      </c>
      <c r="C21" s="179">
        <f>IF(ISNUMBER(VALUE(SUBSTITUTE(実質収支比率等に係る経年分析!G$49,"▲","-"))),ROUND(VALUE(SUBSTITUTE(実質収支比率等に係る経年分析!G$49,"▲","-")),2),NA())</f>
        <v>-13.24</v>
      </c>
      <c r="D21" s="179">
        <f>IF(ISNUMBER(VALUE(SUBSTITUTE(実質収支比率等に係る経年分析!H$49,"▲","-"))),ROUND(VALUE(SUBSTITUTE(実質収支比率等に係る経年分析!H$49,"▲","-")),2),NA())</f>
        <v>-18.2</v>
      </c>
      <c r="E21" s="179">
        <f>IF(ISNUMBER(VALUE(SUBSTITUTE(実質収支比率等に係る経年分析!I$49,"▲","-"))),ROUND(VALUE(SUBSTITUTE(実質収支比率等に係る経年分析!I$49,"▲","-")),2),NA())</f>
        <v>-7.44</v>
      </c>
      <c r="F21" s="179">
        <f>IF(ISNUMBER(VALUE(SUBSTITUTE(実質収支比率等に係る経年分析!J$49,"▲","-"))),ROUND(VALUE(SUBSTITUTE(実質収支比率等に係る経年分析!J$49,"▲","-")),2),NA())</f>
        <v>-3.75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下水道事業（特定地域生活排水）</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下水道事業（農業集落排水）</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下水道事業（特定環境保全）</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国民健康保険事業（事業勘定）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0.36</v>
      </c>
    </row>
    <row r="33" spans="1:16" x14ac:dyDescent="0.15">
      <c r="A33" s="180" t="str">
        <f>IF(連結実質赤字比率に係る赤字・黒字の構成分析!C$37="",NA(),連結実質赤字比率に係る赤字・黒字の構成分析!C$37)</f>
        <v>簡易水道事業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国民健康保険事業（施設勘定）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0.56999999999999995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0.42</v>
      </c>
    </row>
    <row r="35" spans="1:16" x14ac:dyDescent="0.15">
      <c r="A35" s="180" t="str">
        <f>IF(連結実質赤字比率に係る赤字・黒字の構成分析!C$35="",NA(),連結実質赤字比率に係る赤字・黒字の構成分析!C$35)</f>
        <v>介護保険事業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1.1599999999999999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185</v>
      </c>
      <c r="E42" s="181"/>
      <c r="F42" s="181"/>
      <c r="G42" s="181">
        <f>'実質公債費比率（分子）の構造'!L$52</f>
        <v>185</v>
      </c>
      <c r="H42" s="181"/>
      <c r="I42" s="181"/>
      <c r="J42" s="181">
        <f>'実質公債費比率（分子）の構造'!M$52</f>
        <v>184</v>
      </c>
      <c r="K42" s="181"/>
      <c r="L42" s="181"/>
      <c r="M42" s="181">
        <f>'実質公債費比率（分子）の構造'!N$52</f>
        <v>190</v>
      </c>
      <c r="N42" s="181"/>
      <c r="O42" s="181"/>
      <c r="P42" s="181">
        <f>'実質公債費比率（分子）の構造'!O$52</f>
        <v>188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105</v>
      </c>
      <c r="C46" s="181"/>
      <c r="D46" s="181"/>
      <c r="E46" s="181">
        <f>'実質公債費比率（分子）の構造'!L$48</f>
        <v>101</v>
      </c>
      <c r="F46" s="181"/>
      <c r="G46" s="181"/>
      <c r="H46" s="181">
        <f>'実質公債費比率（分子）の構造'!M$48</f>
        <v>93</v>
      </c>
      <c r="I46" s="181"/>
      <c r="J46" s="181"/>
      <c r="K46" s="181">
        <f>'実質公債費比率（分子）の構造'!N$48</f>
        <v>101</v>
      </c>
      <c r="L46" s="181"/>
      <c r="M46" s="181"/>
      <c r="N46" s="181">
        <f>'実質公債費比率（分子）の構造'!O$48</f>
        <v>100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131</v>
      </c>
      <c r="C49" s="181"/>
      <c r="D49" s="181"/>
      <c r="E49" s="181">
        <f>'実質公債費比率（分子）の構造'!L$45</f>
        <v>128</v>
      </c>
      <c r="F49" s="181"/>
      <c r="G49" s="181"/>
      <c r="H49" s="181">
        <f>'実質公債費比率（分子）の構造'!M$45</f>
        <v>132</v>
      </c>
      <c r="I49" s="181"/>
      <c r="J49" s="181"/>
      <c r="K49" s="181">
        <f>'実質公債費比率（分子）の構造'!N$45</f>
        <v>140</v>
      </c>
      <c r="L49" s="181"/>
      <c r="M49" s="181"/>
      <c r="N49" s="181">
        <f>'実質公債費比率（分子）の構造'!O$45</f>
        <v>148</v>
      </c>
      <c r="O49" s="181"/>
      <c r="P49" s="181"/>
    </row>
    <row r="50" spans="1:16" x14ac:dyDescent="0.15">
      <c r="A50" s="181" t="s">
        <v>71</v>
      </c>
      <c r="B50" s="181" t="e">
        <f>NA()</f>
        <v>#N/A</v>
      </c>
      <c r="C50" s="181">
        <f>IF(ISNUMBER('実質公債費比率（分子）の構造'!K$53),'実質公債費比率（分子）の構造'!K$53,NA())</f>
        <v>52</v>
      </c>
      <c r="D50" s="181" t="e">
        <f>NA()</f>
        <v>#N/A</v>
      </c>
      <c r="E50" s="181" t="e">
        <f>NA()</f>
        <v>#N/A</v>
      </c>
      <c r="F50" s="181">
        <f>IF(ISNUMBER('実質公債費比率（分子）の構造'!L$53),'実質公債費比率（分子）の構造'!L$53,NA())</f>
        <v>45</v>
      </c>
      <c r="G50" s="181" t="e">
        <f>NA()</f>
        <v>#N/A</v>
      </c>
      <c r="H50" s="181" t="e">
        <f>NA()</f>
        <v>#N/A</v>
      </c>
      <c r="I50" s="181">
        <f>IF(ISNUMBER('実質公債費比率（分子）の構造'!M$53),'実質公債費比率（分子）の構造'!M$53,NA())</f>
        <v>42</v>
      </c>
      <c r="J50" s="181" t="e">
        <f>NA()</f>
        <v>#N/A</v>
      </c>
      <c r="K50" s="181" t="e">
        <f>NA()</f>
        <v>#N/A</v>
      </c>
      <c r="L50" s="181">
        <f>IF(ISNUMBER('実質公債費比率（分子）の構造'!N$53),'実質公債費比率（分子）の構造'!N$53,NA())</f>
        <v>52</v>
      </c>
      <c r="M50" s="181" t="e">
        <f>NA()</f>
        <v>#N/A</v>
      </c>
      <c r="N50" s="181" t="e">
        <f>NA()</f>
        <v>#N/A</v>
      </c>
      <c r="O50" s="181">
        <f>IF(ISNUMBER('実質公債費比率（分子）の構造'!O$53),'実質公債費比率（分子）の構造'!O$53,NA())</f>
        <v>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1916</v>
      </c>
      <c r="E56" s="180"/>
      <c r="F56" s="180"/>
      <c r="G56" s="180">
        <f>'将来負担比率（分子）の構造'!J$52</f>
        <v>1870</v>
      </c>
      <c r="H56" s="180"/>
      <c r="I56" s="180"/>
      <c r="J56" s="180">
        <f>'将来負担比率（分子）の構造'!K$52</f>
        <v>2088</v>
      </c>
      <c r="K56" s="180"/>
      <c r="L56" s="180"/>
      <c r="M56" s="180">
        <f>'将来負担比率（分子）の構造'!L$52</f>
        <v>2162</v>
      </c>
      <c r="N56" s="180"/>
      <c r="O56" s="180"/>
      <c r="P56" s="180">
        <f>'将来負担比率（分子）の構造'!M$52</f>
        <v>2145</v>
      </c>
    </row>
    <row r="57" spans="1:16" x14ac:dyDescent="0.15">
      <c r="A57" s="180" t="s">
        <v>42</v>
      </c>
      <c r="B57" s="180"/>
      <c r="C57" s="180"/>
      <c r="D57" s="180">
        <f>'将来負担比率（分子）の構造'!I$51</f>
        <v>13</v>
      </c>
      <c r="E57" s="180"/>
      <c r="F57" s="180"/>
      <c r="G57" s="180">
        <f>'将来負担比率（分子）の構造'!J$51</f>
        <v>17</v>
      </c>
      <c r="H57" s="180"/>
      <c r="I57" s="180"/>
      <c r="J57" s="180">
        <f>'将来負担比率（分子）の構造'!K$51</f>
        <v>20</v>
      </c>
      <c r="K57" s="180"/>
      <c r="L57" s="180"/>
      <c r="M57" s="180">
        <f>'将来負担比率（分子）の構造'!L$51</f>
        <v>19</v>
      </c>
      <c r="N57" s="180"/>
      <c r="O57" s="180"/>
      <c r="P57" s="180">
        <f>'将来負担比率（分子）の構造'!M$51</f>
        <v>14</v>
      </c>
    </row>
    <row r="58" spans="1:16" x14ac:dyDescent="0.15">
      <c r="A58" s="180" t="s">
        <v>41</v>
      </c>
      <c r="B58" s="180"/>
      <c r="C58" s="180"/>
      <c r="D58" s="180">
        <f>'将来負担比率（分子）の構造'!I$50</f>
        <v>2803</v>
      </c>
      <c r="E58" s="180"/>
      <c r="F58" s="180"/>
      <c r="G58" s="180">
        <f>'将来負担比率（分子）の構造'!J$50</f>
        <v>2745</v>
      </c>
      <c r="H58" s="180"/>
      <c r="I58" s="180"/>
      <c r="J58" s="180">
        <f>'将来負担比率（分子）の構造'!K$50</f>
        <v>2791</v>
      </c>
      <c r="K58" s="180"/>
      <c r="L58" s="180"/>
      <c r="M58" s="180">
        <f>'将来負担比率（分子）の構造'!L$50</f>
        <v>2817</v>
      </c>
      <c r="N58" s="180"/>
      <c r="O58" s="180"/>
      <c r="P58" s="180">
        <f>'将来負担比率（分子）の構造'!M$50</f>
        <v>2671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418</v>
      </c>
      <c r="C62" s="180"/>
      <c r="D62" s="180"/>
      <c r="E62" s="180">
        <f>'将来負担比率（分子）の構造'!J$45</f>
        <v>388</v>
      </c>
      <c r="F62" s="180"/>
      <c r="G62" s="180"/>
      <c r="H62" s="180">
        <f>'将来負担比率（分子）の構造'!K$45</f>
        <v>323</v>
      </c>
      <c r="I62" s="180"/>
      <c r="J62" s="180"/>
      <c r="K62" s="180">
        <f>'将来負担比率（分子）の構造'!L$45</f>
        <v>319</v>
      </c>
      <c r="L62" s="180"/>
      <c r="M62" s="180"/>
      <c r="N62" s="180">
        <f>'将来負担比率（分子）の構造'!M$45</f>
        <v>292</v>
      </c>
      <c r="O62" s="180"/>
      <c r="P62" s="180"/>
    </row>
    <row r="63" spans="1:16" x14ac:dyDescent="0.15">
      <c r="A63" s="180" t="s">
        <v>34</v>
      </c>
      <c r="B63" s="180">
        <f>'将来負担比率（分子）の構造'!I$44</f>
        <v>3</v>
      </c>
      <c r="C63" s="180"/>
      <c r="D63" s="180"/>
      <c r="E63" s="180">
        <f>'将来負担比率（分子）の構造'!J$44</f>
        <v>3</v>
      </c>
      <c r="F63" s="180"/>
      <c r="G63" s="180"/>
      <c r="H63" s="180">
        <f>'将来負担比率（分子）の構造'!K$44</f>
        <v>4</v>
      </c>
      <c r="I63" s="180"/>
      <c r="J63" s="180"/>
      <c r="K63" s="180">
        <f>'将来負担比率（分子）の構造'!L$44</f>
        <v>3</v>
      </c>
      <c r="L63" s="180"/>
      <c r="M63" s="180"/>
      <c r="N63" s="180">
        <f>'将来負担比率（分子）の構造'!M$44</f>
        <v>4</v>
      </c>
      <c r="O63" s="180"/>
      <c r="P63" s="180"/>
    </row>
    <row r="64" spans="1:16" x14ac:dyDescent="0.15">
      <c r="A64" s="180" t="s">
        <v>33</v>
      </c>
      <c r="B64" s="180">
        <f>'将来負担比率（分子）の構造'!I$43</f>
        <v>1068</v>
      </c>
      <c r="C64" s="180"/>
      <c r="D64" s="180"/>
      <c r="E64" s="180">
        <f>'将来負担比率（分子）の構造'!J$43</f>
        <v>1022</v>
      </c>
      <c r="F64" s="180"/>
      <c r="G64" s="180"/>
      <c r="H64" s="180">
        <f>'将来負担比率（分子）の構造'!K$43</f>
        <v>964</v>
      </c>
      <c r="I64" s="180"/>
      <c r="J64" s="180"/>
      <c r="K64" s="180">
        <f>'将来負担比率（分子）の構造'!L$43</f>
        <v>952</v>
      </c>
      <c r="L64" s="180"/>
      <c r="M64" s="180"/>
      <c r="N64" s="180">
        <f>'将来負担比率（分子）の構造'!M$43</f>
        <v>933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1600</v>
      </c>
      <c r="C66" s="180"/>
      <c r="D66" s="180"/>
      <c r="E66" s="180">
        <f>'将来負担比率（分子）の構造'!J$41</f>
        <v>1756</v>
      </c>
      <c r="F66" s="180"/>
      <c r="G66" s="180"/>
      <c r="H66" s="180">
        <f>'将来負担比率（分子）の構造'!K$41</f>
        <v>1785</v>
      </c>
      <c r="I66" s="180"/>
      <c r="J66" s="180"/>
      <c r="K66" s="180">
        <f>'将来負担比率（分子）の構造'!L$41</f>
        <v>2039</v>
      </c>
      <c r="L66" s="180"/>
      <c r="M66" s="180"/>
      <c r="N66" s="180">
        <f>'将来負担比率（分子）の構造'!M$41</f>
        <v>1900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349</v>
      </c>
      <c r="C72" s="184">
        <f>基金残高に係る経年分析!G55</f>
        <v>302</v>
      </c>
      <c r="D72" s="184">
        <f>基金残高に係る経年分析!H55</f>
        <v>280</v>
      </c>
    </row>
    <row r="73" spans="1:16" x14ac:dyDescent="0.15">
      <c r="A73" s="183" t="s">
        <v>78</v>
      </c>
      <c r="B73" s="184">
        <f>基金残高に係る経年分析!F56</f>
        <v>190</v>
      </c>
      <c r="C73" s="184">
        <f>基金残高に係る経年分析!G56</f>
        <v>190</v>
      </c>
      <c r="D73" s="184">
        <f>基金残高に係る経年分析!H56</f>
        <v>190</v>
      </c>
    </row>
    <row r="74" spans="1:16" x14ac:dyDescent="0.15">
      <c r="A74" s="183" t="s">
        <v>79</v>
      </c>
      <c r="B74" s="184">
        <f>基金残高に係る経年分析!F57</f>
        <v>2057</v>
      </c>
      <c r="C74" s="184">
        <f>基金残高に係る経年分析!G57</f>
        <v>2130</v>
      </c>
      <c r="D74" s="184">
        <f>基金残高に係る経年分析!H57</f>
        <v>1998</v>
      </c>
    </row>
  </sheetData>
  <sheetProtection algorithmName="SHA-512" hashValue="QtSa14fQ6w4kg6aPPixaeHHd4v06MUP4yhCWkbVoFxuem/XiPLskyMjSCj+YzFf+WiAHld0h8dA6MdAge7rhcQ==" saltValue="gRXDOXu61+ijGndgm0dk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鵜川　洸一</cp:lastModifiedBy>
  <cp:lastPrinted>2020-03-09T05:53:37Z</cp:lastPrinted>
  <dcterms:created xsi:type="dcterms:W3CDTF">2020-02-10T02:41:15Z</dcterms:created>
  <dcterms:modified xsi:type="dcterms:W3CDTF">2020-03-09T09:16:08Z</dcterms:modified>
  <cp:category/>
</cp:coreProperties>
</file>