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owa-filenas\総務係\財政、条例、電算など（鵜川洸一）\01_財政\05_新地方公会計\08_R2\02_調査物\09_令和元年度財政状況資料集の作成及び提出について\02_県報告\"/>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BW40" i="10"/>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<sst xmlns="http://schemas.openxmlformats.org/spreadsheetml/2006/main" count="1095" uniqueCount="600">
  <si>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</si>
  <si>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</si>
  <si>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</si>
  <si>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</si>
  <si>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</si>
  <si>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</si>
  <si>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</si>
  <si>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</si>
  <si>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</si>
  <si>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</si>
  <si>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</si>
  <si>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</si>
  <si>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</si>
  <si>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</si>
  <si>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</si>
  <si>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</si>
  <si>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</si>
  <si>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</si>
  <si>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</si>
  <si>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</si>
  <si>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</si>
  <si>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</si>
  <si>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</si>
  <si>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</si>
  <si>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</si>
  <si>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</si>
  <si>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</si>
  <si>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</si>
  <si>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</si>
  <si>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</si>
  <si>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</si>
  <si>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</si>
  <si>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</si>
  <si>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</si>
  <si>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</si>
  <si>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</si>
  <si>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</si>
  <si>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</si>
  <si>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</si>
  <si>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</si>
  <si>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</si>
  <si>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</si>
  <si>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</si>
  <si>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</si>
  <si>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</si>
  <si>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</si>
  <si>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</si>
  <si>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</si>
  <si>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</si>
  <si>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</si>
  <si>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</si>
  <si>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</si>
  <si>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</si>
  <si>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</si>
  <si>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</si>
  <si>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</si>
  <si>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</si>
  <si>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</si>
  <si>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</si>
  <si>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</si>
  <si>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</si>
  <si>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</si>
  <si>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</si>
  <si>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</si>
  <si>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</si>
  <si>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</si>
  <si>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</si>
  <si>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</si>
  <si>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</si>
  <si>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</si>
  <si>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</si>
  <si>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</si>
  <si>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</si>
  <si>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</si>
  <si>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</si>
  <si>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</si>
  <si>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</si>
  <si>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</si>
  <si>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</si>
  <si>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</si>
  <si>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</si>
  <si>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</si>
  <si>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</si>
  <si>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</si>
  <si>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</si>
  <si>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</si>
  <si>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</si>
  <si>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</si>
  <si>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</si>
  <si>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</si>
  <si>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</si>
  <si>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</si>
  <si>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</si>
  <si>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</si>
  <si>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</si>
  <si>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</si>
  <si>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</si>
  <si>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</si>
  <si>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</si>
  <si>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</si>
  <si>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</si>
  <si>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</si>
  <si>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</si>
  <si>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</si>
  <si>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</si>
  <si>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</si>
  <si>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</si>
  <si>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</si>
  <si>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</si>
  <si>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</si>
  <si>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</si>
  <si>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</si>
  <si>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</si>
  <si>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</si>
  <si>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</si>
  <si>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</si>
  <si>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</si>
  <si>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</si>
  <si>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</si>
  <si>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</si>
  <si>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</si>
  <si>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</si>
  <si>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</si>
  <si>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</si>
  <si>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</si>
  <si>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</si>
  <si>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</si>
  <si>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</si>
  <si>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</si>
  <si>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</si>
  <si>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</si>
  <si>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</si>
  <si>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</si>
  <si>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</si>
  <si>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</si>
  <si>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</si>
  <si>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</si>
  <si>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</si>
  <si>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</si>
  <si>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</si>
  <si>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</si>
  <si>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</si>
  <si>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</si>
  <si>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</si>
  <si>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</si>
  <si>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</si>
  <si>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</si>
  <si>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</si>
  <si>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</si>
  <si>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</si>
  <si>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</si>
  <si>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</si>
  <si>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</si>
  <si>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</si>
  <si>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</si>
  <si>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</si>
  <si>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</si>
  <si>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</si>
  <si>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</si>
  <si>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</si>
  <si>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</si>
  <si>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</si>
  <si>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</si>
  <si>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</si>
  <si>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</si>
  <si>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</si>
  <si>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</si>
  <si>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</si>
  <si>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</si>
  <si>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</si>
  <si>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</si>
  <si>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</si>
  <si>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</si>
  <si>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</si>
  <si>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</si>
  <si>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</si>
  <si>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</si>
  <si>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</si>
  <si>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</si>
  <si>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</si>
  <si>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</si>
  <si>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</si>
  <si>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</si>
  <si>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</si>
  <si>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</si>
  <si>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</si>
  <si>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</si>
  <si>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</si>
  <si>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</si>
  <si>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</si>
  <si>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</si>
  <si>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</si>
  <si>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</si>
  <si>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</si>
  <si>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</si>
  <si>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</si>
  <si>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</si>
  <si>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</si>
  <si>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</si>
  <si>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</si>
  <si>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</si>
  <si>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</si>
  <si>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</si>
  <si>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</si>
  <si>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</si>
  <si>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</si>
  <si>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</si>
  <si>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</si>
  <si>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</si>
  <si>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</si>
  <si>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</si>
  <si>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</si>
  <si>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</si>
  <si>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福島県昭和村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</si>
  <si>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</si>
  <si>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</si>
  <si>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</si>
  <si>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</si>
  <si>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</si>
  <si>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</si>
  <si>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</si>
  <si>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</si>
  <si>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</si>
  <si>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</si>
  <si>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</si>
  <si>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</si>
  <si>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</si>
  <si>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</si>
  <si>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</si>
  <si>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</si>
  <si>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</si>
  <si>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</si>
  <si>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</si>
  <si>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</si>
  <si>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</si>
  <si>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</si>
  <si>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</si>
  <si>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</si>
  <si>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</si>
  <si>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</si>
  <si>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</si>
  <si>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</si>
  <si>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</si>
  <si>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</si>
  <si>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</si>
  <si>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</si>
  <si>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</si>
  <si>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</si>
  <si>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</si>
  <si>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</si>
  <si>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</si>
  <si>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</si>
  <si>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</si>
  <si>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</si>
  <si>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</si>
  <si>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</si>
  <si>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</si>
  <si>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</si>
  <si>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</si>
  <si>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</si>
  <si>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</si>
  <si>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</si>
  <si>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</si>
  <si>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</si>
  <si>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</si>
  <si>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</si>
  <si>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</si>
  <si>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</si>
  <si>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</si>
  <si>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</si>
  <si>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</si>
  <si>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</si>
  <si>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</si>
  <si>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</si>
  <si>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</si>
  <si>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</si>
  <si>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</si>
  <si>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</si>
  <si>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</si>
  <si>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</si>
  <si>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</si>
  <si>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</si>
  <si>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</si>
  <si>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</si>
  <si>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</si>
  <si>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</si>
  <si>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</si>
  <si>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</si>
  <si>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</si>
  <si>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</si>
  <si>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</si>
  <si>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</si>
  <si>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</si>
  <si>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</si>
  <si>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</si>
  <si>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</si>
  <si>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</si>
  <si>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</si>
  <si>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</si>
  <si>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</si>
  <si>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</si>
  <si>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</si>
  <si>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</si>
  <si>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</si>
  <si>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</si>
  <si>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</si>
  <si>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</si>
  <si>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</si>
  <si>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</si>
  <si>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</si>
  <si>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</si>
  <si>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</si>
  <si>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</si>
  <si>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</si>
  <si>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</si>
  <si>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</si>
  <si>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</si>
  <si>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</si>
  <si>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</si>
  <si>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</si>
  <si>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</si>
  <si>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</si>
  <si>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</si>
  <si>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</si>
  <si>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</si>
  <si>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</si>
  <si>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</si>
  <si>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</si>
  <si>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</si>
  <si>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</si>
  <si>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</si>
  <si>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</si>
  <si>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</si>
  <si>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</si>
  <si>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</si>
  <si>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</si>
  <si>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</si>
  <si>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</si>
  <si>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</si>
  <si>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</si>
  <si>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</si>
  <si>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</si>
  <si>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</si>
  <si>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</si>
  <si>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</si>
  <si>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</si>
  <si>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</si>
  <si>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</si>
  <si>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</si>
  <si>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</si>
  <si>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</si>
  <si>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</si>
  <si>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</si>
  <si>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</si>
  <si>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</si>
  <si>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</si>
  <si>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</si>
  <si>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</si>
  <si>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</si>
  <si>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</si>
  <si>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</si>
  <si>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</si>
  <si>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</si>
  <si>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</si>
  <si>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</si>
  <si>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</si>
  <si>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</si>
  <si>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福島県昭和村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</si>
  <si>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</si>
  <si>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</si>
  <si>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</si>
  <si>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</si>
  <si>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</si>
  <si>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</si>
  <si>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</si>
  <si>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</si>
  <si>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</si>
  <si>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</si>
  <si>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</si>
  <si>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</si>
  <si>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</si>
  <si>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</si>
  <si>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</si>
  <si>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</si>
  <si>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</si>
  <si>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</si>
  <si>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</si>
  <si>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</si>
  <si>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</si>
  <si>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</si>
  <si>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</si>
  <si>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</si>
  <si>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</si>
  <si>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</si>
  <si>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</si>
  <si>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</si>
  <si>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</si>
  <si>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</si>
  <si>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</si>
  <si>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</si>
  <si>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</si>
  <si>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</si>
  <si>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国民健康保険事業（施設勘定）</t>
    <phoneticPr fontId="5"/>
  </si>
  <si>
    <t>介護保険事業</t>
    <phoneticPr fontId="5"/>
  </si>
  <si>
    <t>後期高齢者医療事業</t>
    <phoneticPr fontId="5"/>
  </si>
  <si>
    <t>簡易水道事業</t>
    <phoneticPr fontId="5"/>
  </si>
  <si>
    <t>法非適用企業</t>
    <phoneticPr fontId="5"/>
  </si>
  <si>
    <t>下水道事業（特定環境保全）</t>
    <phoneticPr fontId="5"/>
  </si>
  <si>
    <t>法非適用企業</t>
    <phoneticPr fontId="5"/>
  </si>
  <si>
    <t>下水道事業（農業集落排水）</t>
    <phoneticPr fontId="5"/>
  </si>
  <si>
    <t>下水道事業（特定地域生活排水）</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</si>
  <si>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</si>
  <si>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</si>
  <si>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</si>
  <si>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</si>
  <si>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</si>
  <si>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</si>
  <si>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</si>
  <si>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</si>
  <si>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</si>
  <si>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</si>
  <si>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</si>
  <si>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</si>
  <si>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</si>
  <si>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</si>
  <si>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</si>
  <si>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</si>
  <si>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</si>
  <si>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</si>
  <si>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</si>
  <si>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</si>
  <si>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</si>
  <si>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</si>
  <si>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</si>
  <si>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</si>
  <si>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</si>
  <si>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</si>
  <si>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</si>
  <si>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</si>
  <si>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</si>
  <si>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</si>
  <si>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</si>
  <si>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</si>
  <si>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</si>
  <si>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</si>
  <si>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</si>
  <si>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</si>
  <si>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</si>
  <si>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</si>
  <si>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</si>
  <si>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</si>
  <si>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</si>
  <si>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</si>
  <si>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</si>
  <si>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</si>
  <si>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</si>
  <si>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</si>
  <si>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</si>
  <si>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</si>
  <si>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</si>
  <si>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</si>
  <si>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</si>
  <si>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</si>
  <si>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</si>
  <si>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</si>
  <si>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</si>
  <si>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</si>
  <si>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</si>
  <si>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下水道事業（特定環境保全公共下水道事業）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</si>
  <si>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</si>
  <si>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</si>
  <si>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</si>
  <si>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</si>
  <si>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t>
    <phoneticPr fontId="5"/>
  </si>
  <si>
    <t>(Ｆ)</t>
    <phoneticPr fontId="5"/>
  </si>
  <si>
    <t>下水道事業（特定地域生活排水処理事業）</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</si>
  <si>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</si>
  <si>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</si>
  <si>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</si>
  <si>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</si>
  <si>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</si>
  <si>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</si>
  <si>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</si>
  <si>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</si>
  <si>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</si>
  <si>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</si>
  <si>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</si>
  <si>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</si>
  <si>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</si>
  <si>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</si>
  <si>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</si>
  <si>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</si>
  <si>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</si>
  <si>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</si>
  <si>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</si>
  <si>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</si>
  <si>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</si>
  <si>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</si>
  <si>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</si>
  <si>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</si>
  <si>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</si>
  <si>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</si>
  <si>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</si>
  <si>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</si>
  <si>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</si>
  <si>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</si>
  <si>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</si>
  <si>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</si>
  <si>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</si>
  <si>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</si>
  <si>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</si>
  <si>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</si>
  <si>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</si>
  <si>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</si>
  <si>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</si>
  <si>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</si>
  <si>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</si>
  <si>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</si>
  <si>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</si>
  <si>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</si>
  <si>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</si>
  <si>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</si>
  <si>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</si>
  <si>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</si>
  <si>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</si>
  <si>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</si>
  <si>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</si>
  <si>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</si>
  <si>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</si>
  <si>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</si>
  <si>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</si>
  <si>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</si>
  <si>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</si>
  <si>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</si>
  <si>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</si>
  <si>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</si>
  <si>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</si>
  <si>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</si>
  <si>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</si>
  <si>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</si>
  <si>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</si>
  <si>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</si>
  <si>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</si>
  <si>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</si>
  <si>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</si>
  <si>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</si>
  <si>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</si>
  <si>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</si>
  <si>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</si>
  <si>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</si>
  <si>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</si>
  <si>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</si>
  <si>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</si>
  <si>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</si>
  <si>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</si>
  <si>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</si>
  <si>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</si>
  <si>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</si>
  <si>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</si>
  <si>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</si>
  <si>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</si>
  <si>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</si>
  <si>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</si>
  <si>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13.24</t>
  </si>
  <si>
    <t>▲ 18.20</t>
  </si>
  <si>
    <t>▲ 7.44</t>
  </si>
  <si>
    <t>▲ 3.75</t>
  </si>
  <si>
    <t>▲ 1.15</t>
  </si>
  <si>
    <t>一般会計</t>
  </si>
  <si>
    <t>介護保険事業</t>
  </si>
  <si>
    <t>国民健康保険事業（施設勘定）</t>
  </si>
  <si>
    <t>簡易水道事業</t>
  </si>
  <si>
    <t>下水道事業（農業集落排水）</t>
  </si>
  <si>
    <t>下水道事業（特定環境保全）</t>
  </si>
  <si>
    <t>下水道事業（特定地域生活排水）</t>
  </si>
  <si>
    <t>国民健康保険事業（事業勘定）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</si>
  <si>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</si>
  <si>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</si>
  <si>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</si>
  <si>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</si>
  <si>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</si>
  <si>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</si>
  <si>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</si>
  <si>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</si>
  <si>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昭和村地域活性化基金</t>
    <rPh sb="0" eb="3">
      <t>ショウワムラ</t>
    </rPh>
    <rPh sb="3" eb="5">
      <t>チイキ</t>
    </rPh>
    <rPh sb="5" eb="8">
      <t>カッセイカ</t>
    </rPh>
    <rPh sb="8" eb="10">
      <t>キキン</t>
    </rPh>
    <phoneticPr fontId="5"/>
  </si>
  <si>
    <t>昭和村公共施設等維持管理基金</t>
    <rPh sb="0" eb="3">
      <t>ショウワムラ</t>
    </rPh>
    <rPh sb="3" eb="5">
      <t>コウキョウ</t>
    </rPh>
    <rPh sb="5" eb="7">
      <t>シセツ</t>
    </rPh>
    <rPh sb="7" eb="8">
      <t>トウ</t>
    </rPh>
    <rPh sb="8" eb="10">
      <t>イジ</t>
    </rPh>
    <rPh sb="10" eb="12">
      <t>カンリ</t>
    </rPh>
    <rPh sb="12" eb="14">
      <t>キキン</t>
    </rPh>
    <phoneticPr fontId="5"/>
  </si>
  <si>
    <t>昭和村上下水道等維持管理基金</t>
    <rPh sb="0" eb="3">
      <t>ショウワムラ</t>
    </rPh>
    <rPh sb="3" eb="5">
      <t>ジョウゲ</t>
    </rPh>
    <rPh sb="5" eb="7">
      <t>スイドウ</t>
    </rPh>
    <rPh sb="7" eb="8">
      <t>トウ</t>
    </rPh>
    <rPh sb="8" eb="10">
      <t>イジ</t>
    </rPh>
    <rPh sb="10" eb="12">
      <t>カンリ</t>
    </rPh>
    <rPh sb="12" eb="14">
      <t>キキン</t>
    </rPh>
    <phoneticPr fontId="5"/>
  </si>
  <si>
    <t>昭和村観光開発基金</t>
    <rPh sb="0" eb="3">
      <t>ショウワムラ</t>
    </rPh>
    <rPh sb="3" eb="5">
      <t>カンコウ</t>
    </rPh>
    <rPh sb="5" eb="7">
      <t>カイハツ</t>
    </rPh>
    <rPh sb="7" eb="9">
      <t>キキン</t>
    </rPh>
    <phoneticPr fontId="5"/>
  </si>
  <si>
    <t>昭和村土木機械整備基金</t>
    <rPh sb="0" eb="3">
      <t>ショウワムラ</t>
    </rPh>
    <rPh sb="3" eb="5">
      <t>ドボク</t>
    </rPh>
    <rPh sb="5" eb="7">
      <t>キカイ</t>
    </rPh>
    <rPh sb="7" eb="9">
      <t>セイビ</t>
    </rPh>
    <rPh sb="9" eb="11">
      <t>キキン</t>
    </rPh>
    <phoneticPr fontId="5"/>
  </si>
  <si>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</si>
  <si>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会津若松地方広域市町村圏整備組合水適用水供給事業会計</t>
    <rPh sb="0" eb="4">
      <t>アイヅワカマツ</t>
    </rPh>
    <rPh sb="4" eb="6">
      <t>チホウ</t>
    </rPh>
    <rPh sb="6" eb="8">
      <t>コウイキ</t>
    </rPh>
    <rPh sb="8" eb="11">
      <t>シチョウソン</t>
    </rPh>
    <rPh sb="11" eb="12">
      <t>ケン</t>
    </rPh>
    <rPh sb="12" eb="14">
      <t>セイビ</t>
    </rPh>
    <rPh sb="14" eb="16">
      <t>クミアイ</t>
    </rPh>
    <rPh sb="16" eb="17">
      <t>ミズ</t>
    </rPh>
    <rPh sb="17" eb="19">
      <t>テキヨウ</t>
    </rPh>
    <rPh sb="19" eb="20">
      <t>ミズ</t>
    </rPh>
    <rPh sb="20" eb="22">
      <t>キョウキュウ</t>
    </rPh>
    <rPh sb="22" eb="24">
      <t>ジギョウ</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</si>
  <si>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</si>
  <si>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</si>
  <si>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カネ</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</si>
  <si>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</si>
  <si>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</si>
  <si>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</si>
  <si>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</si>
  <si>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（株）奥会津昭和村振興公社</t>
    <rPh sb="0" eb="3">
      <t>カブ</t>
    </rPh>
    <rPh sb="3" eb="4">
      <t>オク</t>
    </rPh>
    <rPh sb="4" eb="6">
      <t>アイヅ</t>
    </rPh>
    <rPh sb="6" eb="9">
      <t>ショウワムラ</t>
    </rPh>
    <rPh sb="9" eb="11">
      <t>シンコウ</t>
    </rPh>
    <rPh sb="11" eb="13">
      <t>コウシャ</t>
    </rPh>
    <phoneticPr fontId="2"/>
  </si>
  <si>
    <t>（有）グリーンファーム</t>
    <rPh sb="0" eb="3">
      <t>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</si>
</sst>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6091-4075-8B9D-FA8FC75DEC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549586</c:v>
                </c:pt>
                <c:pt idx="1">
                  <c:v>279133</c:v>
                </c:pt>
                <c:pt idx="2">
                  <c:v>440705</c:v>
                </c:pt>
                <c:pt idx="3">
                  <c:v>196293</c:v>
                </c:pt>
                <c:pt idx="4">
                  <c:v>297298</c:v>
                </c:pt>
              </c:numCache>
            </c:numRef>
          </c:val>
          <c:smooth val="0"/>
          <c:extLst>
            <c:ext xmlns:c16="http://schemas.microsoft.com/office/drawing/2014/chart" uri="{C3380CC4-5D6E-409C-BE32-E72D297353CC}">
              <c16:uniqueId val="{00000001-6091-4075-8B9D-FA8FC75DEC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4.03</c:v>
                </c:pt>
                <c:pt idx="1">
                  <c:v>5.97</c:v>
                </c:pt>
                <c:pt idx="2">
                  <c:v>5.61</c:v>
                </c:pt>
                <c:pt idx="3">
                  <c:v>6.73</c:v>
                </c:pt>
                <c:pt idx="4">
                  <c:v>5.07</c:v>
                </c:pt>
              </c:numCache>
            </c:numRef>
          </c:val>
          <c:extLst>
            <c:ext xmlns:c16="http://schemas.microsoft.com/office/drawing/2014/chart" uri="{C3380CC4-5D6E-409C-BE32-E72D297353CC}">
              <c16:uniqueId val="{00000000-C43E-4C86-9B71-54F97159EA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40.35</c:v>
                </c:pt>
                <c:pt idx="1">
                  <c:v>24.76</c:v>
                </c:pt>
                <c:pt idx="2">
                  <c:v>22.57</c:v>
                </c:pt>
                <c:pt idx="3">
                  <c:v>21.72</c:v>
                </c:pt>
                <c:pt idx="4">
                  <c:v>24.54</c:v>
                </c:pt>
              </c:numCache>
            </c:numRef>
          </c:val>
          <c:extLst>
            <c:ext xmlns:c16="http://schemas.microsoft.com/office/drawing/2014/chart" uri="{C3380CC4-5D6E-409C-BE32-E72D297353CC}">
              <c16:uniqueId val="{00000001-C43E-4C86-9B71-54F97159EA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-13.24</c:v>
                </c:pt>
                <c:pt idx="1">
                  <c:v>-18.2</c:v>
                </c:pt>
                <c:pt idx="2">
                  <c:v>-7.44</c:v>
                </c:pt>
                <c:pt idx="3">
                  <c:v>-3.75</c:v>
                </c:pt>
                <c:pt idx="4">
                  <c:v>-1.1499999999999999</c:v>
                </c:pt>
              </c:numCache>
            </c:numRef>
          </c:val>
          <c:smooth val="0"/>
          <c:extLst>
            <c:ext xmlns:c16="http://schemas.microsoft.com/office/drawing/2014/chart" uri="{C3380CC4-5D6E-409C-BE32-E72D297353CC}">
              <c16:uniqueId val="{00000002-C43E-4C86-9B71-54F97159EA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0-EE20-428A-B7D3-334BBD0D98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20-428A-B7D3-334BBD0D98AF}"/>
            </c:ext>
          </c:extLst>
        </c:ser>
        <c:ser>
          <c:idx val="2"/>
          <c:order val="2"/>
          <c:tx>
            <c:strRef>
              <c:f>データシート!$A$29</c:f>
              <c:strCache>
                <c:ptCount val="1"/>
                <c:pt idx="0">
                  <c:v>国民健康保険事業（事業勘定）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0.6</c:v>
                </c:pt>
                <c:pt idx="4">
                  <c:v>#N/A</c:v>
                </c:pt>
                <c:pt idx="5">
                  <c:v>0.53</c:v>
                </c:pt>
                <c:pt idx="6">
                  <c:v>#N/A</c:v>
                </c:pt>
                <c:pt idx="7">
                  <c:v>0.36</c:v>
                </c:pt>
                <c:pt idx="8">
                  <c:v>#N/A</c:v>
                </c:pt>
                <c:pt idx="9">
                  <c:v>0.06</c:v>
                </c:pt>
              </c:numCache>
            </c:numRef>
          </c:val>
          <c:extLst>
            <c:ext xmlns:c16="http://schemas.microsoft.com/office/drawing/2014/chart" uri="{C3380CC4-5D6E-409C-BE32-E72D297353CC}">
              <c16:uniqueId val="{00000002-EE20-428A-B7D3-334BBD0D98AF}"/>
            </c:ext>
          </c:extLst>
        </c:ser>
        <c:ser>
          <c:idx val="3"/>
          <c:order val="3"/>
          <c:tx>
            <c:strRef>
              <c:f>データシート!$A$30</c:f>
              <c:strCache>
                <c:ptCount val="1"/>
                <c:pt idx="0">
                  <c:v>下水道事業（特定地域生活排水）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7.0000000000000007E-2</c:v>
                </c:pt>
                <c:pt idx="8">
                  <c:v>#N/A</c:v>
                </c:pt>
                <c:pt idx="9">
                  <c:v>0.08</c:v>
                </c:pt>
              </c:numCache>
            </c:numRef>
          </c:val>
          <c:extLst>
            <c:ext xmlns:c16="http://schemas.microsoft.com/office/drawing/2014/chart" uri="{C3380CC4-5D6E-409C-BE32-E72D297353CC}">
              <c16:uniqueId val="{00000003-EE20-428A-B7D3-334BBD0D98AF}"/>
            </c:ext>
          </c:extLst>
        </c:ser>
        <c:ser>
          <c:idx val="4"/>
          <c:order val="4"/>
          <c:tx>
            <c:strRef>
              <c:f>データシート!$A$31</c:f>
              <c:strCache>
                <c:ptCount val="1"/>
                <c:pt idx="0">
                  <c:v>下水道事業（特定環境保全）</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0.04</c:v>
                </c:pt>
                <c:pt idx="4">
                  <c:v>#N/A</c:v>
                </c:pt>
                <c:pt idx="5">
                  <c:v>0.11</c:v>
                </c:pt>
                <c:pt idx="6">
                  <c:v>#N/A</c:v>
                </c:pt>
                <c:pt idx="7">
                  <c:v>0.2</c:v>
                </c:pt>
                <c:pt idx="8">
                  <c:v>#N/A</c:v>
                </c:pt>
                <c:pt idx="9">
                  <c:v>0.15</c:v>
                </c:pt>
              </c:numCache>
            </c:numRef>
          </c:val>
          <c:extLst>
            <c:ext xmlns:c16="http://schemas.microsoft.com/office/drawing/2014/chart" uri="{C3380CC4-5D6E-409C-BE32-E72D297353CC}">
              <c16:uniqueId val="{00000004-EE20-428A-B7D3-334BBD0D98AF}"/>
            </c:ext>
          </c:extLst>
        </c:ser>
        <c:ser>
          <c:idx val="5"/>
          <c:order val="5"/>
          <c:tx>
            <c:strRef>
              <c:f>データシート!$A$32</c:f>
              <c:strCache>
                <c:ptCount val="1"/>
                <c:pt idx="0">
                  <c:v>下水道事業（農業集落排水）</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0.03</c:v>
                </c:pt>
                <c:pt idx="4">
                  <c:v>#N/A</c:v>
                </c:pt>
                <c:pt idx="5">
                  <c:v>0.14000000000000001</c:v>
                </c:pt>
                <c:pt idx="6">
                  <c:v>#N/A</c:v>
                </c:pt>
                <c:pt idx="7">
                  <c:v>0.13</c:v>
                </c:pt>
                <c:pt idx="8">
                  <c:v>#N/A</c:v>
                </c:pt>
                <c:pt idx="9">
                  <c:v>0.21</c:v>
                </c:pt>
              </c:numCache>
            </c:numRef>
          </c:val>
          <c:extLst>
            <c:ext xmlns:c16="http://schemas.microsoft.com/office/drawing/2014/chart" uri="{C3380CC4-5D6E-409C-BE32-E72D297353CC}">
              <c16:uniqueId val="{00000005-EE20-428A-B7D3-334BBD0D98AF}"/>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0.06</c:v>
                </c:pt>
                <c:pt idx="4">
                  <c:v>#N/A</c:v>
                </c:pt>
                <c:pt idx="5">
                  <c:v>0.01</c:v>
                </c:pt>
                <c:pt idx="6">
                  <c:v>#N/A</c:v>
                </c:pt>
                <c:pt idx="7">
                  <c:v>0.4</c:v>
                </c:pt>
                <c:pt idx="8">
                  <c:v>#N/A</c:v>
                </c:pt>
                <c:pt idx="9">
                  <c:v>0.35</c:v>
                </c:pt>
              </c:numCache>
            </c:numRef>
          </c:val>
          <c:extLst>
            <c:ext xmlns:c16="http://schemas.microsoft.com/office/drawing/2014/chart" uri="{C3380CC4-5D6E-409C-BE32-E72D297353CC}">
              <c16:uniqueId val="{00000006-EE20-428A-B7D3-334BBD0D98AF}"/>
            </c:ext>
          </c:extLst>
        </c:ser>
        <c:ser>
          <c:idx val="7"/>
          <c:order val="7"/>
          <c:tx>
            <c:strRef>
              <c:f>データシート!$A$34</c:f>
              <c:strCache>
                <c:ptCount val="1"/>
                <c:pt idx="0">
                  <c:v>国民健康保険事業（施設勘定）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0.56999999999999995</c:v>
                </c:pt>
                <c:pt idx="2">
                  <c:v>#N/A</c:v>
                </c:pt>
                <c:pt idx="3">
                  <c:v>0.25</c:v>
                </c:pt>
                <c:pt idx="4">
                  <c:v>#N/A</c:v>
                </c:pt>
                <c:pt idx="5">
                  <c:v>0.43</c:v>
                </c:pt>
                <c:pt idx="6">
                  <c:v>#N/A</c:v>
                </c:pt>
                <c:pt idx="7">
                  <c:v>0.42</c:v>
                </c:pt>
                <c:pt idx="8">
                  <c:v>#N/A</c:v>
                </c:pt>
                <c:pt idx="9">
                  <c:v>0.41</c:v>
                </c:pt>
              </c:numCache>
            </c:numRef>
          </c:val>
          <c:extLst>
            <c:ext xmlns:c16="http://schemas.microsoft.com/office/drawing/2014/chart" uri="{C3380CC4-5D6E-409C-BE32-E72D297353CC}">
              <c16:uniqueId val="{00000007-EE20-428A-B7D3-334BBD0D98AF}"/>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2.34</c:v>
                </c:pt>
                <c:pt idx="2">
                  <c:v>#N/A</c:v>
                </c:pt>
                <c:pt idx="3">
                  <c:v>2.92</c:v>
                </c:pt>
                <c:pt idx="4">
                  <c:v>#N/A</c:v>
                </c:pt>
                <c:pt idx="5">
                  <c:v>2.15</c:v>
                </c:pt>
                <c:pt idx="6">
                  <c:v>#N/A</c:v>
                </c:pt>
                <c:pt idx="7">
                  <c:v>1.1599999999999999</c:v>
                </c:pt>
                <c:pt idx="8">
                  <c:v>#N/A</c:v>
                </c:pt>
                <c:pt idx="9">
                  <c:v>1.41</c:v>
                </c:pt>
              </c:numCache>
            </c:numRef>
          </c:val>
          <c:extLst>
            <c:ext xmlns:c16="http://schemas.microsoft.com/office/drawing/2014/chart" uri="{C3380CC4-5D6E-409C-BE32-E72D297353CC}">
              <c16:uniqueId val="{00000008-EE20-428A-B7D3-334BBD0D98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4.03</c:v>
                </c:pt>
                <c:pt idx="2">
                  <c:v>#N/A</c:v>
                </c:pt>
                <c:pt idx="3">
                  <c:v>5.96</c:v>
                </c:pt>
                <c:pt idx="4">
                  <c:v>#N/A</c:v>
                </c:pt>
                <c:pt idx="5">
                  <c:v>5.61</c:v>
                </c:pt>
                <c:pt idx="6">
                  <c:v>#N/A</c:v>
                </c:pt>
                <c:pt idx="7">
                  <c:v>6.72</c:v>
                </c:pt>
                <c:pt idx="8">
                  <c:v>#N/A</c:v>
                </c:pt>
                <c:pt idx="9">
                  <c:v>5.0599999999999996</c:v>
                </c:pt>
              </c:numCache>
            </c:numRef>
          </c:val>
          <c:extLst>
            <c:ext xmlns:c16="http://schemas.microsoft.com/office/drawing/2014/chart" uri="{C3380CC4-5D6E-409C-BE32-E72D297353CC}">
              <c16:uniqueId val="{00000009-EE20-428A-B7D3-334BBD0D98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185</c:v>
                </c:pt>
                <c:pt idx="5">
                  <c:v>184</c:v>
                </c:pt>
                <c:pt idx="8">
                  <c:v>190</c:v>
                </c:pt>
                <c:pt idx="11">
                  <c:v>188</c:v>
                </c:pt>
                <c:pt idx="14">
                  <c:v>218</c:v>
                </c:pt>
              </c:numCache>
            </c:numRef>
          </c:val>
          <c:extLst>
            <c:ext xmlns:c16="http://schemas.microsoft.com/office/drawing/2014/chart" uri="{C3380CC4-5D6E-409C-BE32-E72D297353CC}">
              <c16:uniqueId val="{00000000-C658-4A09-96A6-BA644CD213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58-4A09-96A6-BA644CD213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658-4A09-96A6-BA644CD213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C658-4A09-96A6-BA644CD213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101</c:v>
                </c:pt>
                <c:pt idx="3">
                  <c:v>93</c:v>
                </c:pt>
                <c:pt idx="6">
                  <c:v>101</c:v>
                </c:pt>
                <c:pt idx="9">
                  <c:v>100</c:v>
                </c:pt>
                <c:pt idx="12">
                  <c:v>93</c:v>
                </c:pt>
              </c:numCache>
            </c:numRef>
          </c:val>
          <c:extLst>
            <c:ext xmlns:c16="http://schemas.microsoft.com/office/drawing/2014/chart" uri="{C3380CC4-5D6E-409C-BE32-E72D297353CC}">
              <c16:uniqueId val="{00000004-C658-4A09-96A6-BA644CD213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58-4A09-96A6-BA644CD213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58-4A09-96A6-BA644CD213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128</c:v>
                </c:pt>
                <c:pt idx="3">
                  <c:v>132</c:v>
                </c:pt>
                <c:pt idx="6">
                  <c:v>140</c:v>
                </c:pt>
                <c:pt idx="9">
                  <c:v>148</c:v>
                </c:pt>
                <c:pt idx="12">
                  <c:v>192</c:v>
                </c:pt>
              </c:numCache>
            </c:numRef>
          </c:val>
          <c:extLst>
            <c:ext xmlns:c16="http://schemas.microsoft.com/office/drawing/2014/chart" uri="{C3380CC4-5D6E-409C-BE32-E72D297353CC}">
              <c16:uniqueId val="{00000007-C658-4A09-96A6-BA644CD213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45</c:v>
                </c:pt>
                <c:pt idx="2">
                  <c:v>#N/A</c:v>
                </c:pt>
                <c:pt idx="3">
                  <c:v>#N/A</c:v>
                </c:pt>
                <c:pt idx="4">
                  <c:v>42</c:v>
                </c:pt>
                <c:pt idx="5">
                  <c:v>#N/A</c:v>
                </c:pt>
                <c:pt idx="6">
                  <c:v>#N/A</c:v>
                </c:pt>
                <c:pt idx="7">
                  <c:v>52</c:v>
                </c:pt>
                <c:pt idx="8">
                  <c:v>#N/A</c:v>
                </c:pt>
                <c:pt idx="9">
                  <c:v>#N/A</c:v>
                </c:pt>
                <c:pt idx="10">
                  <c:v>61</c:v>
                </c:pt>
                <c:pt idx="11">
                  <c:v>#N/A</c:v>
                </c:pt>
                <c:pt idx="12">
                  <c:v>#N/A</c:v>
                </c:pt>
                <c:pt idx="13">
                  <c:v>68</c:v>
                </c:pt>
                <c:pt idx="14">
                  <c:v>#N/A</c:v>
                </c:pt>
              </c:numCache>
            </c:numRef>
          </c:val>
          <c:smooth val="0"/>
          <c:extLst>
            <c:ext xmlns:c16="http://schemas.microsoft.com/office/drawing/2014/chart" uri="{C3380CC4-5D6E-409C-BE32-E72D297353CC}">
              <c16:uniqueId val="{00000008-C658-4A09-96A6-BA644CD213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1870</c:v>
                </c:pt>
                <c:pt idx="5">
                  <c:v>2088</c:v>
                </c:pt>
                <c:pt idx="8">
                  <c:v>2162</c:v>
                </c:pt>
                <c:pt idx="11">
                  <c:v>2145</c:v>
                </c:pt>
                <c:pt idx="14">
                  <c:v>2036</c:v>
                </c:pt>
              </c:numCache>
            </c:numRef>
          </c:val>
          <c:extLst>
            <c:ext xmlns:c16="http://schemas.microsoft.com/office/drawing/2014/chart" uri="{C3380CC4-5D6E-409C-BE32-E72D297353CC}">
              <c16:uniqueId val="{00000000-52C1-4B6C-9E4F-A03A1D8FBA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c:v>
                </c:pt>
                <c:pt idx="5">
                  <c:v>20</c:v>
                </c:pt>
                <c:pt idx="8">
                  <c:v>19</c:v>
                </c:pt>
                <c:pt idx="11">
                  <c:v>14</c:v>
                </c:pt>
                <c:pt idx="14">
                  <c:v>10</c:v>
                </c:pt>
              </c:numCache>
            </c:numRef>
          </c:val>
          <c:extLst>
            <c:ext xmlns:c16="http://schemas.microsoft.com/office/drawing/2014/chart" uri="{C3380CC4-5D6E-409C-BE32-E72D297353CC}">
              <c16:uniqueId val="{00000001-52C1-4B6C-9E4F-A03A1D8FBA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2745</c:v>
                </c:pt>
                <c:pt idx="5">
                  <c:v>2791</c:v>
                </c:pt>
                <c:pt idx="8">
                  <c:v>2817</c:v>
                </c:pt>
                <c:pt idx="11">
                  <c:v>2671</c:v>
                </c:pt>
                <c:pt idx="14">
                  <c:v>2704</c:v>
                </c:pt>
              </c:numCache>
            </c:numRef>
          </c:val>
          <c:extLst>
            <c:ext xmlns:c16="http://schemas.microsoft.com/office/drawing/2014/chart" uri="{C3380CC4-5D6E-409C-BE32-E72D297353CC}">
              <c16:uniqueId val="{00000002-52C1-4B6C-9E4F-A03A1D8FBA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C1-4B6C-9E4F-A03A1D8FBA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C1-4B6C-9E4F-A03A1D8FBA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C1-4B6C-9E4F-A03A1D8FBA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388</c:v>
                </c:pt>
                <c:pt idx="3">
                  <c:v>323</c:v>
                </c:pt>
                <c:pt idx="6">
                  <c:v>319</c:v>
                </c:pt>
                <c:pt idx="9">
                  <c:v>292</c:v>
                </c:pt>
                <c:pt idx="12">
                  <c:v>288</c:v>
                </c:pt>
              </c:numCache>
            </c:numRef>
          </c:val>
          <c:extLst>
            <c:ext xmlns:c16="http://schemas.microsoft.com/office/drawing/2014/chart" uri="{C3380CC4-5D6E-409C-BE32-E72D297353CC}">
              <c16:uniqueId val="{00000006-52C1-4B6C-9E4F-A03A1D8FBA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c:v>
                </c:pt>
                <c:pt idx="3">
                  <c:v>4</c:v>
                </c:pt>
                <c:pt idx="6">
                  <c:v>3</c:v>
                </c:pt>
                <c:pt idx="9">
                  <c:v>4</c:v>
                </c:pt>
                <c:pt idx="12">
                  <c:v>3</c:v>
                </c:pt>
              </c:numCache>
            </c:numRef>
          </c:val>
          <c:extLst>
            <c:ext xmlns:c16="http://schemas.microsoft.com/office/drawing/2014/chart" uri="{C3380CC4-5D6E-409C-BE32-E72D297353CC}">
              <c16:uniqueId val="{00000007-52C1-4B6C-9E4F-A03A1D8FBA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1022</c:v>
                </c:pt>
                <c:pt idx="3">
                  <c:v>964</c:v>
                </c:pt>
                <c:pt idx="6">
                  <c:v>952</c:v>
                </c:pt>
                <c:pt idx="9">
                  <c:v>933</c:v>
                </c:pt>
                <c:pt idx="12">
                  <c:v>887</c:v>
                </c:pt>
              </c:numCache>
            </c:numRef>
          </c:val>
          <c:extLst>
            <c:ext xmlns:c16="http://schemas.microsoft.com/office/drawing/2014/chart" uri="{C3380CC4-5D6E-409C-BE32-E72D297353CC}">
              <c16:uniqueId val="{00000008-52C1-4B6C-9E4F-A03A1D8FBA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2C1-4B6C-9E4F-A03A1D8FBA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1756</c:v>
                </c:pt>
                <c:pt idx="3">
                  <c:v>1785</c:v>
                </c:pt>
                <c:pt idx="6">
                  <c:v>2039</c:v>
                </c:pt>
                <c:pt idx="9">
                  <c:v>1900</c:v>
                </c:pt>
                <c:pt idx="12">
                  <c:v>1990</c:v>
                </c:pt>
              </c:numCache>
            </c:numRef>
          </c:val>
          <c:extLst>
            <c:ext xmlns:c16="http://schemas.microsoft.com/office/drawing/2014/chart" uri="{C3380CC4-5D6E-409C-BE32-E72D297353CC}">
              <c16:uniqueId val="{0000000A-52C1-4B6C-9E4F-A03A1D8FBA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2C1-4B6C-9E4F-A03A1D8FBA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302</c:v>
                </c:pt>
                <c:pt idx="1">
                  <c:v>278</c:v>
                </c:pt>
                <c:pt idx="2">
                  <c:v>326</c:v>
                </c:pt>
              </c:numCache>
            </c:numRef>
          </c:val>
          <c:extLst>
            <c:ext xmlns:c16="http://schemas.microsoft.com/office/drawing/2014/chart" uri="{C3380CC4-5D6E-409C-BE32-E72D297353CC}">
              <c16:uniqueId val="{00000000-8775-4AB1-B989-A500DFC651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190</c:v>
                </c:pt>
                <c:pt idx="1">
                  <c:v>190</c:v>
                </c:pt>
                <c:pt idx="2">
                  <c:v>190</c:v>
                </c:pt>
              </c:numCache>
            </c:numRef>
          </c:val>
          <c:extLst>
            <c:ext xmlns:c16="http://schemas.microsoft.com/office/drawing/2014/chart" uri="{C3380CC4-5D6E-409C-BE32-E72D297353CC}">
              <c16:uniqueId val="{00000001-8775-4AB1-B989-A500DFC651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2130</c:v>
                </c:pt>
                <c:pt idx="1">
                  <c:v>2004</c:v>
                </c:pt>
                <c:pt idx="2">
                  <c:v>1991</c:v>
                </c:pt>
              </c:numCache>
            </c:numRef>
          </c:val>
          <c:extLst>
            <c:ext xmlns:c16="http://schemas.microsoft.com/office/drawing/2014/chart" uri="{C3380CC4-5D6E-409C-BE32-E72D297353CC}">
              <c16:uniqueId val="{00000002-8775-4AB1-B989-A500DFC651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年度借入事業（消防車輛整備事業）の元利償還や、平成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年度借入事業（老人福祉施設整備事業・公的賃貸住宅整備事業）の元金償還が開始となったためである。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償還金については、今後も増加する見込みもあるため、慎重な財政運営を図る必要がある。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充当可能財源が上回っている状況であるが、今後大規模事業等による起債の償還が増加することも見込まれるため、慎重な財政運営を図らなければならない。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・上下水道施設等の修繕事業が年々増加傾向にあるため、特別会計への繰出額が大きくなっている。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・近年、大規模事業が重なり事業費が増加しているため、優先度の高い事業から事業着手を行うなど慎重な財政運営を図る必要がある。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・上下水道等維持管理基金：上下水道施設等の維持補修費及び管理運営費にあてるための基金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・公共施設等維持管理基金：公共施設等の修繕その他維持補修及び処分にあてるための基金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・年々修繕事業が増加傾向にあることから取崩しが見込まれる。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・公共施設等の老朽化に伴う修繕経費が年々増加傾向にあることから、コスト削減を徹底し財政の健全化を図る。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・事業の管理抑制などを適正に行い増加している。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・今後も優先順位を見極め、事業の管理抑制に努め、慎重な財政運営を図る必要がある。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・一般会計及び特別会計から一定額の資金を繰入、それをもとにして国債の償還、利払い、その他経費をまかなっているため、適切な基金管理に努める。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
1,239
209.46
2,016,731
1,924,059
67,338
1,329,034
1,982,507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福島県内でも特に高齢化率が高いことに加え、企業等も少ないことから、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このようなことから、歳出面において組織の見直しなどを継続して行って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また、今後も事務事業の見直し、事業の重点化に努め、行政サービスの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効率化と財政の健全化を図る。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1694</xdr:rowOff>
    </xdr:to>
    <xdr:cxnSp macro="">
      <xdr:nvCxnSpPr>
        <xdr:cNvPr id="68" name="直線コネクタ 67"/>
        <xdr:cNvCxnSpPr/>
      </xdr:nvCxnSpPr>
      <xdr:spPr>
        <a:xfrm flipV="1">
          <a:off x="4114800" y="77089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1694</xdr:rowOff>
    </xdr:from>
    <xdr:to>
      <xdr:col>19</xdr:col>
      <xdr:colOff>133350</xdr:colOff>
      <xdr:row>45</xdr:row>
      <xdr:rowOff>1694</xdr:rowOff>
    </xdr:to>
    <xdr:cxnSp macro="">
      <xdr:nvCxnSpPr>
        <xdr:cNvPr id="71" name="直線コネクタ 70"/>
        <xdr:cNvCxnSpPr/>
      </xdr:nvCxnSpPr>
      <xdr:spPr>
        <a:xfrm>
          <a:off x="3225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1694</xdr:rowOff>
    </xdr:from>
    <xdr:to>
      <xdr:col>15</xdr:col>
      <xdr:colOff>82550</xdr:colOff>
      <xdr:row>45</xdr:row>
      <xdr:rowOff>1694</xdr:rowOff>
    </xdr:to>
    <xdr:cxnSp macro="">
      <xdr:nvCxnSpPr>
        <xdr:cNvPr id="74" name="直線コネクタ 73"/>
        <xdr:cNvCxnSpPr/>
      </xdr:nvCxnSpPr>
      <xdr:spPr>
        <a:xfrm>
          <a:off x="2336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1694</xdr:rowOff>
    </xdr:from>
    <xdr:to>
      <xdr:col>11</xdr:col>
      <xdr:colOff>31750</xdr:colOff>
      <xdr:row>45</xdr:row>
      <xdr:rowOff>1694</xdr:rowOff>
    </xdr:to>
    <xdr:cxnSp macro="">
      <xdr:nvCxnSpPr>
        <xdr:cNvPr id="77" name="直線コネクタ 76"/>
        <xdr:cNvCxnSpPr/>
      </xdr:nvCxnSpPr>
      <xdr:spPr>
        <a:xfrm>
          <a:off x="1447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122344</xdr:rowOff>
    </xdr:from>
    <xdr:to>
      <xdr:col>19</xdr:col>
      <xdr:colOff>184150</xdr:colOff>
      <xdr:row>45</xdr:row>
      <xdr:rowOff>52494</xdr:rowOff>
    </xdr:to>
    <xdr:sp macro="" textlink="">
      <xdr:nvSpPr>
        <xdr:cNvPr id="89" name="楕円 88"/>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37271</xdr:rowOff>
    </xdr:from>
    <xdr:ext cx="736600" cy="259045"/>
    <xdr:sp macro="" textlink="">
      <xdr:nvSpPr>
        <xdr:cNvPr id="90" name="テキスト ボックス 89"/>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122344</xdr:rowOff>
    </xdr:from>
    <xdr:to>
      <xdr:col>15</xdr:col>
      <xdr:colOff>133350</xdr:colOff>
      <xdr:row>45</xdr:row>
      <xdr:rowOff>52494</xdr:rowOff>
    </xdr:to>
    <xdr:sp macro="" textlink="">
      <xdr:nvSpPr>
        <xdr:cNvPr id="91" name="楕円 90"/>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37271</xdr:rowOff>
    </xdr:from>
    <xdr:ext cx="762000" cy="259045"/>
    <xdr:sp macro="" textlink="">
      <xdr:nvSpPr>
        <xdr:cNvPr id="92" name="テキスト ボックス 91"/>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122344</xdr:rowOff>
    </xdr:from>
    <xdr:to>
      <xdr:col>11</xdr:col>
      <xdr:colOff>82550</xdr:colOff>
      <xdr:row>45</xdr:row>
      <xdr:rowOff>52494</xdr:rowOff>
    </xdr:to>
    <xdr:sp macro="" textlink="">
      <xdr:nvSpPr>
        <xdr:cNvPr id="93" name="楕円 92"/>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37271</xdr:rowOff>
    </xdr:from>
    <xdr:ext cx="762000" cy="259045"/>
    <xdr:sp macro="" textlink="">
      <xdr:nvSpPr>
        <xdr:cNvPr id="94" name="テキスト ボックス 93"/>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122344</xdr:rowOff>
    </xdr:from>
    <xdr:to>
      <xdr:col>7</xdr:col>
      <xdr:colOff>31750</xdr:colOff>
      <xdr:row>45</xdr:row>
      <xdr:rowOff>52494</xdr:rowOff>
    </xdr:to>
    <xdr:sp macro="" textlink="">
      <xdr:nvSpPr>
        <xdr:cNvPr id="95" name="楕円 94"/>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37271</xdr:rowOff>
    </xdr:from>
    <xdr:ext cx="762000" cy="259045"/>
    <xdr:sp macro="" textlink="">
      <xdr:nvSpPr>
        <xdr:cNvPr id="96" name="テキスト ボックス 95"/>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経常収支比率は、一般的に</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％が適正水準と言われており、本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村においては多少財政構造の弾力性が失われつつあると考えられる。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このことから、人件費の削減や物件費の削減などを実施しているが、公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共施設の老朽化に伴う修繕経費が年々増加傾向にあり、今後も義務的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経費の削減はもとより、徹底した事業の重点化に努める必要がある。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66</xdr:row>
      <xdr:rowOff>78529</xdr:rowOff>
    </xdr:to>
    <xdr:cxnSp macro="">
      <xdr:nvCxnSpPr>
        <xdr:cNvPr id="131" name="直線コネクタ 130"/>
        <xdr:cNvCxnSpPr/>
      </xdr:nvCxnSpPr>
      <xdr:spPr>
        <a:xfrm>
          <a:off x="4114800" y="11148906"/>
          <a:ext cx="838200" cy="2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165523</xdr:rowOff>
    </xdr:to>
    <xdr:cxnSp macro="">
      <xdr:nvCxnSpPr>
        <xdr:cNvPr id="134" name="直線コネクタ 133"/>
        <xdr:cNvCxnSpPr/>
      </xdr:nvCxnSpPr>
      <xdr:spPr>
        <a:xfrm flipV="1">
          <a:off x="3225800" y="111489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65</xdr:row>
      <xdr:rowOff>165523</xdr:rowOff>
    </xdr:to>
    <xdr:cxnSp macro="">
      <xdr:nvCxnSpPr>
        <xdr:cNvPr id="137" name="直線コネクタ 136"/>
        <xdr:cNvCxnSpPr/>
      </xdr:nvCxnSpPr>
      <xdr:spPr>
        <a:xfrm>
          <a:off x="2336800" y="1102825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64</xdr:row>
      <xdr:rowOff>55456</xdr:rowOff>
    </xdr:to>
    <xdr:cxnSp macro="">
      <xdr:nvCxnSpPr>
        <xdr:cNvPr id="140" name="直線コネクタ 139"/>
        <xdr:cNvCxnSpPr/>
      </xdr:nvCxnSpPr>
      <xdr:spPr>
        <a:xfrm>
          <a:off x="1447800" y="1080304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27729</xdr:rowOff>
    </xdr:from>
    <xdr:to>
      <xdr:col>23</xdr:col>
      <xdr:colOff>184150</xdr:colOff>
      <xdr:row>66</xdr:row>
      <xdr:rowOff>129329</xdr:rowOff>
    </xdr:to>
    <xdr:sp macro="" textlink="">
      <xdr:nvSpPr>
        <xdr:cNvPr id="150" name="楕円 149"/>
        <xdr:cNvSpPr/>
      </xdr:nvSpPr>
      <xdr:spPr>
        <a:xfrm>
          <a:off x="49022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171256</xdr:rowOff>
    </xdr:from>
    <xdr:ext cx="762000" cy="259045"/>
    <xdr:sp macro="" textlink="">
      <xdr:nvSpPr>
        <xdr:cNvPr id="151" name="財政構造の弾力性該当値テキスト"/>
        <xdr:cNvSpPr txBox="1"/>
      </xdr:nvSpPr>
      <xdr:spPr>
        <a:xfrm>
          <a:off x="5041900" y="1131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2" name="楕円 151"/>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53" name="テキスト ボックス 152"/>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4" name="楕円 153"/>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29650</xdr:rowOff>
    </xdr:from>
    <xdr:ext cx="762000" cy="259045"/>
    <xdr:sp macro="" textlink="">
      <xdr:nvSpPr>
        <xdr:cNvPr id="155" name="テキスト ボックス 154"/>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6" name="楕円 155"/>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7" name="テキスト ボックス 156"/>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58" name="楕円 157"/>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37271</xdr:rowOff>
    </xdr:from>
    <xdr:ext cx="762000" cy="259045"/>
    <xdr:sp macro="" textlink="">
      <xdr:nvSpPr>
        <xdr:cNvPr id="159" name="テキスト ボックス 158"/>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[549,337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類似団体平均を上回っているが、主な要因は維持補修費と繰出金である。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維持補修費の支出のほとんどが冬期間の除雪経費であるが、公共施設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の老朽化に伴う維持補修経費も増加傾向にある。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144078</xdr:rowOff>
    </xdr:from>
    <xdr:to>
      <xdr:col>23</xdr:col>
      <xdr:colOff>133350</xdr:colOff>
      <xdr:row>84</xdr:row>
      <xdr:rowOff>2111</xdr:rowOff>
    </xdr:to>
    <xdr:cxnSp macro="">
      <xdr:nvCxnSpPr>
        <xdr:cNvPr id="195" name="直線コネクタ 194"/>
        <xdr:cNvCxnSpPr/>
      </xdr:nvCxnSpPr>
      <xdr:spPr>
        <a:xfrm flipV="1">
          <a:off x="4114800" y="14374428"/>
          <a:ext cx="8382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2111</xdr:rowOff>
    </xdr:from>
    <xdr:to>
      <xdr:col>19</xdr:col>
      <xdr:colOff>133350</xdr:colOff>
      <xdr:row>84</xdr:row>
      <xdr:rowOff>2521</xdr:rowOff>
    </xdr:to>
    <xdr:cxnSp macro="">
      <xdr:nvCxnSpPr>
        <xdr:cNvPr id="198" name="直線コネクタ 197"/>
        <xdr:cNvCxnSpPr/>
      </xdr:nvCxnSpPr>
      <xdr:spPr>
        <a:xfrm flipV="1">
          <a:off x="3225800" y="14403911"/>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140007</xdr:rowOff>
    </xdr:from>
    <xdr:to>
      <xdr:col>15</xdr:col>
      <xdr:colOff>82550</xdr:colOff>
      <xdr:row>84</xdr:row>
      <xdr:rowOff>2521</xdr:rowOff>
    </xdr:to>
    <xdr:cxnSp macro="">
      <xdr:nvCxnSpPr>
        <xdr:cNvPr id="201" name="直線コネクタ 200"/>
        <xdr:cNvCxnSpPr/>
      </xdr:nvCxnSpPr>
      <xdr:spPr>
        <a:xfrm>
          <a:off x="2336800" y="14370357"/>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113540</xdr:rowOff>
    </xdr:from>
    <xdr:to>
      <xdr:col>11</xdr:col>
      <xdr:colOff>31750</xdr:colOff>
      <xdr:row>83</xdr:row>
      <xdr:rowOff>140007</xdr:rowOff>
    </xdr:to>
    <xdr:cxnSp macro="">
      <xdr:nvCxnSpPr>
        <xdr:cNvPr id="204" name="直線コネクタ 203"/>
        <xdr:cNvCxnSpPr/>
      </xdr:nvCxnSpPr>
      <xdr:spPr>
        <a:xfrm>
          <a:off x="1447800" y="14343890"/>
          <a:ext cx="889000" cy="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93278</xdr:rowOff>
    </xdr:from>
    <xdr:to>
      <xdr:col>23</xdr:col>
      <xdr:colOff>184150</xdr:colOff>
      <xdr:row>84</xdr:row>
      <xdr:rowOff>23428</xdr:rowOff>
    </xdr:to>
    <xdr:sp macro="" textlink="">
      <xdr:nvSpPr>
        <xdr:cNvPr id="214" name="楕円 213"/>
        <xdr:cNvSpPr/>
      </xdr:nvSpPr>
      <xdr:spPr>
        <a:xfrm>
          <a:off x="4902200" y="143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65355</xdr:rowOff>
    </xdr:from>
    <xdr:ext cx="762000" cy="259045"/>
    <xdr:sp macro="" textlink="">
      <xdr:nvSpPr>
        <xdr:cNvPr id="215" name="人件費・物件費等の状況該当値テキスト"/>
        <xdr:cNvSpPr txBox="1"/>
      </xdr:nvSpPr>
      <xdr:spPr>
        <a:xfrm>
          <a:off x="5041900" y="142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122761</xdr:rowOff>
    </xdr:from>
    <xdr:to>
      <xdr:col>19</xdr:col>
      <xdr:colOff>184150</xdr:colOff>
      <xdr:row>84</xdr:row>
      <xdr:rowOff>52911</xdr:rowOff>
    </xdr:to>
    <xdr:sp macro="" textlink="">
      <xdr:nvSpPr>
        <xdr:cNvPr id="216" name="楕円 215"/>
        <xdr:cNvSpPr/>
      </xdr:nvSpPr>
      <xdr:spPr>
        <a:xfrm>
          <a:off x="4064000" y="14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37688</xdr:rowOff>
    </xdr:from>
    <xdr:ext cx="736600" cy="259045"/>
    <xdr:sp macro="" textlink="">
      <xdr:nvSpPr>
        <xdr:cNvPr id="217" name="テキスト ボックス 216"/>
        <xdr:cNvSpPr txBox="1"/>
      </xdr:nvSpPr>
      <xdr:spPr>
        <a:xfrm>
          <a:off x="3733800" y="144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123171</xdr:rowOff>
    </xdr:from>
    <xdr:to>
      <xdr:col>15</xdr:col>
      <xdr:colOff>133350</xdr:colOff>
      <xdr:row>84</xdr:row>
      <xdr:rowOff>53321</xdr:rowOff>
    </xdr:to>
    <xdr:sp macro="" textlink="">
      <xdr:nvSpPr>
        <xdr:cNvPr id="218" name="楕円 217"/>
        <xdr:cNvSpPr/>
      </xdr:nvSpPr>
      <xdr:spPr>
        <a:xfrm>
          <a:off x="3175000" y="1435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38098</xdr:rowOff>
    </xdr:from>
    <xdr:ext cx="762000" cy="259045"/>
    <xdr:sp macro="" textlink="">
      <xdr:nvSpPr>
        <xdr:cNvPr id="219" name="テキスト ボックス 218"/>
        <xdr:cNvSpPr txBox="1"/>
      </xdr:nvSpPr>
      <xdr:spPr>
        <a:xfrm>
          <a:off x="2844800" y="1443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89207</xdr:rowOff>
    </xdr:from>
    <xdr:to>
      <xdr:col>11</xdr:col>
      <xdr:colOff>82550</xdr:colOff>
      <xdr:row>84</xdr:row>
      <xdr:rowOff>19357</xdr:rowOff>
    </xdr:to>
    <xdr:sp macro="" textlink="">
      <xdr:nvSpPr>
        <xdr:cNvPr id="220" name="楕円 219"/>
        <xdr:cNvSpPr/>
      </xdr:nvSpPr>
      <xdr:spPr>
        <a:xfrm>
          <a:off x="2286000" y="143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4134</xdr:rowOff>
    </xdr:from>
    <xdr:ext cx="762000" cy="259045"/>
    <xdr:sp macro="" textlink="">
      <xdr:nvSpPr>
        <xdr:cNvPr id="221" name="テキスト ボックス 220"/>
        <xdr:cNvSpPr txBox="1"/>
      </xdr:nvSpPr>
      <xdr:spPr>
        <a:xfrm>
          <a:off x="1955800" y="144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62740</xdr:rowOff>
    </xdr:from>
    <xdr:to>
      <xdr:col>7</xdr:col>
      <xdr:colOff>31750</xdr:colOff>
      <xdr:row>83</xdr:row>
      <xdr:rowOff>164340</xdr:rowOff>
    </xdr:to>
    <xdr:sp macro="" textlink="">
      <xdr:nvSpPr>
        <xdr:cNvPr id="222" name="楕円 221"/>
        <xdr:cNvSpPr/>
      </xdr:nvSpPr>
      <xdr:spPr>
        <a:xfrm>
          <a:off x="1397000" y="14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149117</xdr:rowOff>
    </xdr:from>
    <xdr:ext cx="762000" cy="259045"/>
    <xdr:sp macro="" textlink="">
      <xdr:nvSpPr>
        <xdr:cNvPr id="223" name="テキスト ボックス 222"/>
        <xdr:cNvSpPr txBox="1"/>
      </xdr:nvSpPr>
      <xdr:spPr>
        <a:xfrm>
          <a:off x="1066800" y="1437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年度から行政改革大網に沿って職員給与のカットや特殊勤務手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当の廃止や更に定員管理計画や行財政集中改革プランに基づき職員数</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の抑制を継続的に行ってきた。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今後も国の給与制度改革を見据えながら人件費の抑制を図る。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23707</xdr:rowOff>
    </xdr:from>
    <xdr:to>
      <xdr:col>81</xdr:col>
      <xdr:colOff>44450</xdr:colOff>
      <xdr:row>86</xdr:row>
      <xdr:rowOff>77470</xdr:rowOff>
    </xdr:to>
    <xdr:cxnSp macro="">
      <xdr:nvCxnSpPr>
        <xdr:cNvPr id="257" name="直線コネクタ 256"/>
        <xdr:cNvCxnSpPr/>
      </xdr:nvCxnSpPr>
      <xdr:spPr>
        <a:xfrm>
          <a:off x="16179800" y="14596957"/>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23707</xdr:rowOff>
    </xdr:from>
    <xdr:to>
      <xdr:col>77</xdr:col>
      <xdr:colOff>44450</xdr:colOff>
      <xdr:row>87</xdr:row>
      <xdr:rowOff>34713</xdr:rowOff>
    </xdr:to>
    <xdr:cxnSp macro="">
      <xdr:nvCxnSpPr>
        <xdr:cNvPr id="260" name="直線コネクタ 259"/>
        <xdr:cNvCxnSpPr/>
      </xdr:nvCxnSpPr>
      <xdr:spPr>
        <a:xfrm flipV="1">
          <a:off x="15290800" y="14596957"/>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34713</xdr:rowOff>
    </xdr:to>
    <xdr:cxnSp macro="">
      <xdr:nvCxnSpPr>
        <xdr:cNvPr id="263" name="直線コネクタ 262"/>
        <xdr:cNvCxnSpPr/>
      </xdr:nvCxnSpPr>
      <xdr:spPr>
        <a:xfrm>
          <a:off x="14401800" y="1492673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82973</xdr:rowOff>
    </xdr:to>
    <xdr:cxnSp macro="">
      <xdr:nvCxnSpPr>
        <xdr:cNvPr id="266" name="直線コネクタ 265"/>
        <xdr:cNvCxnSpPr/>
      </xdr:nvCxnSpPr>
      <xdr:spPr>
        <a:xfrm flipV="1">
          <a:off x="13512800" y="1492673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6" name="楕円 275"/>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7"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144357</xdr:rowOff>
    </xdr:from>
    <xdr:to>
      <xdr:col>77</xdr:col>
      <xdr:colOff>95250</xdr:colOff>
      <xdr:row>85</xdr:row>
      <xdr:rowOff>74507</xdr:rowOff>
    </xdr:to>
    <xdr:sp macro="" textlink="">
      <xdr:nvSpPr>
        <xdr:cNvPr id="278" name="楕円 277"/>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84684</xdr:rowOff>
    </xdr:from>
    <xdr:ext cx="736600" cy="259045"/>
    <xdr:sp macro="" textlink="">
      <xdr:nvSpPr>
        <xdr:cNvPr id="279" name="テキスト ボックス 278"/>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155363</xdr:rowOff>
    </xdr:from>
    <xdr:to>
      <xdr:col>73</xdr:col>
      <xdr:colOff>44450</xdr:colOff>
      <xdr:row>87</xdr:row>
      <xdr:rowOff>85513</xdr:rowOff>
    </xdr:to>
    <xdr:sp macro="" textlink="">
      <xdr:nvSpPr>
        <xdr:cNvPr id="280" name="楕円 279"/>
        <xdr:cNvSpPr/>
      </xdr:nvSpPr>
      <xdr:spPr>
        <a:xfrm>
          <a:off x="15240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95690</xdr:rowOff>
    </xdr:from>
    <xdr:ext cx="762000" cy="259045"/>
    <xdr:sp macro="" textlink="">
      <xdr:nvSpPr>
        <xdr:cNvPr id="281" name="テキスト ボックス 280"/>
        <xdr:cNvSpPr txBox="1"/>
      </xdr:nvSpPr>
      <xdr:spPr>
        <a:xfrm>
          <a:off x="14909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71561</xdr:rowOff>
    </xdr:from>
    <xdr:ext cx="762000" cy="259045"/>
    <xdr:sp macro="" textlink="">
      <xdr:nvSpPr>
        <xdr:cNvPr id="283" name="テキスト ボックス 282"/>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84" name="楕円 283"/>
        <xdr:cNvSpPr/>
      </xdr:nvSpPr>
      <xdr:spPr>
        <a:xfrm>
          <a:off x="13462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85" name="テキスト ボックス 284"/>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年度からの新たな定員管理計画と集中改革プランにより事業の効</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率化を図りながら、事務事業と組織の見直しを行い、行政サービスの効率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化・職員数の抑制を行ってきたこともあり、類似団体比較では平均値を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年度には組織改編を行い、適正な職員数の配置を実施した。</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130411</xdr:rowOff>
    </xdr:from>
    <xdr:to>
      <xdr:col>81</xdr:col>
      <xdr:colOff>44450</xdr:colOff>
      <xdr:row>62</xdr:row>
      <xdr:rowOff>11702</xdr:rowOff>
    </xdr:to>
    <xdr:cxnSp macro="">
      <xdr:nvCxnSpPr>
        <xdr:cNvPr id="322" name="直線コネクタ 321"/>
        <xdr:cNvCxnSpPr/>
      </xdr:nvCxnSpPr>
      <xdr:spPr>
        <a:xfrm>
          <a:off x="16179800" y="10588861"/>
          <a:ext cx="8382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115588</xdr:rowOff>
    </xdr:from>
    <xdr:to>
      <xdr:col>77</xdr:col>
      <xdr:colOff>44450</xdr:colOff>
      <xdr:row>61</xdr:row>
      <xdr:rowOff>130411</xdr:rowOff>
    </xdr:to>
    <xdr:cxnSp macro="">
      <xdr:nvCxnSpPr>
        <xdr:cNvPr id="325" name="直線コネクタ 324"/>
        <xdr:cNvCxnSpPr/>
      </xdr:nvCxnSpPr>
      <xdr:spPr>
        <a:xfrm>
          <a:off x="15290800" y="10574038"/>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65949</xdr:rowOff>
    </xdr:from>
    <xdr:to>
      <xdr:col>72</xdr:col>
      <xdr:colOff>203200</xdr:colOff>
      <xdr:row>61</xdr:row>
      <xdr:rowOff>115588</xdr:rowOff>
    </xdr:to>
    <xdr:cxnSp macro="">
      <xdr:nvCxnSpPr>
        <xdr:cNvPr id="328" name="直線コネクタ 327"/>
        <xdr:cNvCxnSpPr/>
      </xdr:nvCxnSpPr>
      <xdr:spPr>
        <a:xfrm>
          <a:off x="14401800" y="10524399"/>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25618</xdr:rowOff>
    </xdr:from>
    <xdr:to>
      <xdr:col>68</xdr:col>
      <xdr:colOff>152400</xdr:colOff>
      <xdr:row>61</xdr:row>
      <xdr:rowOff>65949</xdr:rowOff>
    </xdr:to>
    <xdr:cxnSp macro="">
      <xdr:nvCxnSpPr>
        <xdr:cNvPr id="331" name="直線コネクタ 330"/>
        <xdr:cNvCxnSpPr/>
      </xdr:nvCxnSpPr>
      <xdr:spPr>
        <a:xfrm>
          <a:off x="13512800" y="10484068"/>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132352</xdr:rowOff>
    </xdr:from>
    <xdr:to>
      <xdr:col>81</xdr:col>
      <xdr:colOff>95250</xdr:colOff>
      <xdr:row>62</xdr:row>
      <xdr:rowOff>62502</xdr:rowOff>
    </xdr:to>
    <xdr:sp macro="" textlink="">
      <xdr:nvSpPr>
        <xdr:cNvPr id="341" name="楕円 340"/>
        <xdr:cNvSpPr/>
      </xdr:nvSpPr>
      <xdr:spPr>
        <a:xfrm>
          <a:off x="169672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104429</xdr:rowOff>
    </xdr:from>
    <xdr:ext cx="762000" cy="259045"/>
    <xdr:sp macro="" textlink="">
      <xdr:nvSpPr>
        <xdr:cNvPr id="342" name="定員管理の状況該当値テキスト"/>
        <xdr:cNvSpPr txBox="1"/>
      </xdr:nvSpPr>
      <xdr:spPr>
        <a:xfrm>
          <a:off x="17106900" y="1056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79611</xdr:rowOff>
    </xdr:from>
    <xdr:to>
      <xdr:col>77</xdr:col>
      <xdr:colOff>95250</xdr:colOff>
      <xdr:row>62</xdr:row>
      <xdr:rowOff>9761</xdr:rowOff>
    </xdr:to>
    <xdr:sp macro="" textlink="">
      <xdr:nvSpPr>
        <xdr:cNvPr id="343" name="楕円 342"/>
        <xdr:cNvSpPr/>
      </xdr:nvSpPr>
      <xdr:spPr>
        <a:xfrm>
          <a:off x="16129000" y="105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165988</xdr:rowOff>
    </xdr:from>
    <xdr:ext cx="736600" cy="259045"/>
    <xdr:sp macro="" textlink="">
      <xdr:nvSpPr>
        <xdr:cNvPr id="344" name="テキスト ボックス 343"/>
        <xdr:cNvSpPr txBox="1"/>
      </xdr:nvSpPr>
      <xdr:spPr>
        <a:xfrm>
          <a:off x="15798800" y="1062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64788</xdr:rowOff>
    </xdr:from>
    <xdr:to>
      <xdr:col>73</xdr:col>
      <xdr:colOff>44450</xdr:colOff>
      <xdr:row>61</xdr:row>
      <xdr:rowOff>166388</xdr:rowOff>
    </xdr:to>
    <xdr:sp macro="" textlink="">
      <xdr:nvSpPr>
        <xdr:cNvPr id="345" name="楕円 344"/>
        <xdr:cNvSpPr/>
      </xdr:nvSpPr>
      <xdr:spPr>
        <a:xfrm>
          <a:off x="15240000" y="105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151165</xdr:rowOff>
    </xdr:from>
    <xdr:ext cx="762000" cy="259045"/>
    <xdr:sp macro="" textlink="">
      <xdr:nvSpPr>
        <xdr:cNvPr id="346" name="テキスト ボックス 345"/>
        <xdr:cNvSpPr txBox="1"/>
      </xdr:nvSpPr>
      <xdr:spPr>
        <a:xfrm>
          <a:off x="14909800" y="1060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15149</xdr:rowOff>
    </xdr:from>
    <xdr:to>
      <xdr:col>68</xdr:col>
      <xdr:colOff>203200</xdr:colOff>
      <xdr:row>61</xdr:row>
      <xdr:rowOff>116749</xdr:rowOff>
    </xdr:to>
    <xdr:sp macro="" textlink="">
      <xdr:nvSpPr>
        <xdr:cNvPr id="347" name="楕円 346"/>
        <xdr:cNvSpPr/>
      </xdr:nvSpPr>
      <xdr:spPr>
        <a:xfrm>
          <a:off x="14351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101526</xdr:rowOff>
    </xdr:from>
    <xdr:ext cx="762000" cy="259045"/>
    <xdr:sp macro="" textlink="">
      <xdr:nvSpPr>
        <xdr:cNvPr id="348" name="テキスト ボックス 347"/>
        <xdr:cNvSpPr txBox="1"/>
      </xdr:nvSpPr>
      <xdr:spPr>
        <a:xfrm>
          <a:off x="14020800" y="1055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146268</xdr:rowOff>
    </xdr:from>
    <xdr:to>
      <xdr:col>64</xdr:col>
      <xdr:colOff>152400</xdr:colOff>
      <xdr:row>61</xdr:row>
      <xdr:rowOff>76418</xdr:rowOff>
    </xdr:to>
    <xdr:sp macro="" textlink="">
      <xdr:nvSpPr>
        <xdr:cNvPr id="349" name="楕円 348"/>
        <xdr:cNvSpPr/>
      </xdr:nvSpPr>
      <xdr:spPr>
        <a:xfrm>
          <a:off x="13462000" y="104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61195</xdr:rowOff>
    </xdr:from>
    <xdr:ext cx="762000" cy="259045"/>
    <xdr:sp macro="" textlink="">
      <xdr:nvSpPr>
        <xdr:cNvPr id="350" name="テキスト ボックス 349"/>
        <xdr:cNvSpPr txBox="1"/>
      </xdr:nvSpPr>
      <xdr:spPr>
        <a:xfrm>
          <a:off x="13131800" y="1051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以前からの起債抑制策により、実質公債費比率は早期健全化基準の</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を下回っている良好な状態である。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今後も、事業計画の優先順位をつけるなどし良好な状態の維持に努める。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141478</xdr:rowOff>
    </xdr:to>
    <xdr:cxnSp macro="">
      <xdr:nvCxnSpPr>
        <xdr:cNvPr id="381" name="直線コネクタ 380"/>
        <xdr:cNvCxnSpPr/>
      </xdr:nvCxnSpPr>
      <xdr:spPr>
        <a:xfrm>
          <a:off x="16179800" y="69560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64262</xdr:rowOff>
    </xdr:from>
    <xdr:to>
      <xdr:col>77</xdr:col>
      <xdr:colOff>44450</xdr:colOff>
      <xdr:row>40</xdr:row>
      <xdr:rowOff>98044</xdr:rowOff>
    </xdr:to>
    <xdr:cxnSp macro="">
      <xdr:nvCxnSpPr>
        <xdr:cNvPr id="384" name="直線コネクタ 383"/>
        <xdr:cNvCxnSpPr/>
      </xdr:nvCxnSpPr>
      <xdr:spPr>
        <a:xfrm>
          <a:off x="15290800" y="69222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64262</xdr:rowOff>
    </xdr:from>
    <xdr:to>
      <xdr:col>72</xdr:col>
      <xdr:colOff>203200</xdr:colOff>
      <xdr:row>40</xdr:row>
      <xdr:rowOff>64262</xdr:rowOff>
    </xdr:to>
    <xdr:cxnSp macro="">
      <xdr:nvCxnSpPr>
        <xdr:cNvPr id="387" name="直線コネクタ 386"/>
        <xdr:cNvCxnSpPr/>
      </xdr:nvCxnSpPr>
      <xdr:spPr>
        <a:xfrm>
          <a:off x="14401800" y="692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64262</xdr:rowOff>
    </xdr:from>
    <xdr:to>
      <xdr:col>68</xdr:col>
      <xdr:colOff>152400</xdr:colOff>
      <xdr:row>40</xdr:row>
      <xdr:rowOff>98044</xdr:rowOff>
    </xdr:to>
    <xdr:cxnSp macro="">
      <xdr:nvCxnSpPr>
        <xdr:cNvPr id="390" name="直線コネクタ 389"/>
        <xdr:cNvCxnSpPr/>
      </xdr:nvCxnSpPr>
      <xdr:spPr>
        <a:xfrm flipV="1">
          <a:off x="13512800" y="69222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400" name="楕円 399"/>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401" name="公債費負担の状況該当値テキスト"/>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2" name="楕円 401"/>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403" name="テキスト ボックス 402"/>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13462</xdr:rowOff>
    </xdr:from>
    <xdr:to>
      <xdr:col>73</xdr:col>
      <xdr:colOff>44450</xdr:colOff>
      <xdr:row>40</xdr:row>
      <xdr:rowOff>115062</xdr:rowOff>
    </xdr:to>
    <xdr:sp macro="" textlink="">
      <xdr:nvSpPr>
        <xdr:cNvPr id="404" name="楕円 403"/>
        <xdr:cNvSpPr/>
      </xdr:nvSpPr>
      <xdr:spPr>
        <a:xfrm>
          <a:off x="15240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125239</xdr:rowOff>
    </xdr:from>
    <xdr:ext cx="762000" cy="259045"/>
    <xdr:sp macro="" textlink="">
      <xdr:nvSpPr>
        <xdr:cNvPr id="405" name="テキスト ボックス 404"/>
        <xdr:cNvSpPr txBox="1"/>
      </xdr:nvSpPr>
      <xdr:spPr>
        <a:xfrm>
          <a:off x="14909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13462</xdr:rowOff>
    </xdr:from>
    <xdr:to>
      <xdr:col>68</xdr:col>
      <xdr:colOff>203200</xdr:colOff>
      <xdr:row>40</xdr:row>
      <xdr:rowOff>115062</xdr:rowOff>
    </xdr:to>
    <xdr:sp macro="" textlink="">
      <xdr:nvSpPr>
        <xdr:cNvPr id="406" name="楕円 405"/>
        <xdr:cNvSpPr/>
      </xdr:nvSpPr>
      <xdr:spPr>
        <a:xfrm>
          <a:off x="14351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125239</xdr:rowOff>
    </xdr:from>
    <xdr:ext cx="762000" cy="259045"/>
    <xdr:sp macro="" textlink="">
      <xdr:nvSpPr>
        <xdr:cNvPr id="407" name="テキスト ボックス 406"/>
        <xdr:cNvSpPr txBox="1"/>
      </xdr:nvSpPr>
      <xdr:spPr>
        <a:xfrm>
          <a:off x="14020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8" name="楕円 407"/>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09" name="テキスト ボックス 408"/>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将来負担額より充当可能財源が上回っているため、将来負担比率が算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今後も義務的経費の削減を進め、財政の健全化の維持に努める。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
1,239
209.46
2,016,731
1,924,059
67,338
1,329,034
1,982,507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職員の年齢構成が比較的低いため、人口一人当たりの決算額</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が類似団体平均を下回っている。平成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年度以降は、新たな定</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員管理計画及び行政評価システムを活用し適正な職員数及び</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職員構成に努め、事業のスリム化・効率化を図る。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127000</xdr:rowOff>
    </xdr:to>
    <xdr:cxnSp macro="">
      <xdr:nvCxnSpPr>
        <xdr:cNvPr id="64" name="直線コネクタ 63"/>
        <xdr:cNvCxnSpPr/>
      </xdr:nvCxnSpPr>
      <xdr:spPr>
        <a:xfrm flipV="1">
          <a:off x="3987800" y="62580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127000</xdr:rowOff>
    </xdr:to>
    <xdr:cxnSp macro="">
      <xdr:nvCxnSpPr>
        <xdr:cNvPr id="67" name="直線コネクタ 66"/>
        <xdr:cNvCxnSpPr/>
      </xdr:nvCxnSpPr>
      <xdr:spPr>
        <a:xfrm>
          <a:off x="3098800" y="61894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17272</xdr:rowOff>
    </xdr:to>
    <xdr:cxnSp macro="">
      <xdr:nvCxnSpPr>
        <xdr:cNvPr id="70" name="直線コネクタ 69"/>
        <xdr:cNvCxnSpPr/>
      </xdr:nvCxnSpPr>
      <xdr:spPr>
        <a:xfrm>
          <a:off x="2209800" y="60706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133858</xdr:rowOff>
    </xdr:to>
    <xdr:cxnSp macro="">
      <xdr:nvCxnSpPr>
        <xdr:cNvPr id="73" name="直線コネクタ 72"/>
        <xdr:cNvCxnSpPr/>
      </xdr:nvCxnSpPr>
      <xdr:spPr>
        <a:xfrm flipV="1">
          <a:off x="1320800" y="60706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9" name="楕円 88"/>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0" name="テキスト ボックス 89"/>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83058</xdr:rowOff>
    </xdr:from>
    <xdr:to>
      <xdr:col>6</xdr:col>
      <xdr:colOff>171450</xdr:colOff>
      <xdr:row>36</xdr:row>
      <xdr:rowOff>13208</xdr:rowOff>
    </xdr:to>
    <xdr:sp macro="" textlink="">
      <xdr:nvSpPr>
        <xdr:cNvPr id="91" name="楕円 90"/>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23385</xdr:rowOff>
    </xdr:from>
    <xdr:ext cx="762000" cy="259045"/>
    <xdr:sp macro="" textlink="">
      <xdr:nvSpPr>
        <xdr:cNvPr id="92" name="テキスト ボックス 91"/>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本村は定員管理計画により運転手、調理員等の技能労務職を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減らしてその業務は委託料として委託している。その他の経常</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的な消耗品費などは予算編成時において前年度同等程度に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編成し削減に努めるよう努力する。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17</xdr:row>
      <xdr:rowOff>153670</xdr:rowOff>
    </xdr:to>
    <xdr:cxnSp macro="">
      <xdr:nvCxnSpPr>
        <xdr:cNvPr id="125" name="直線コネクタ 124"/>
        <xdr:cNvCxnSpPr/>
      </xdr:nvCxnSpPr>
      <xdr:spPr>
        <a:xfrm>
          <a:off x="15671800" y="2976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18</xdr:row>
      <xdr:rowOff>20320</xdr:rowOff>
    </xdr:to>
    <xdr:cxnSp macro="">
      <xdr:nvCxnSpPr>
        <xdr:cNvPr id="128" name="直線コネクタ 127"/>
        <xdr:cNvCxnSpPr/>
      </xdr:nvCxnSpPr>
      <xdr:spPr>
        <a:xfrm flipV="1">
          <a:off x="14782800" y="2976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18</xdr:row>
      <xdr:rowOff>20320</xdr:rowOff>
    </xdr:to>
    <xdr:cxnSp macro="">
      <xdr:nvCxnSpPr>
        <xdr:cNvPr id="131" name="直線コネクタ 130"/>
        <xdr:cNvCxnSpPr/>
      </xdr:nvCxnSpPr>
      <xdr:spPr>
        <a:xfrm>
          <a:off x="13893800" y="2969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54610</xdr:rowOff>
    </xdr:to>
    <xdr:cxnSp macro="">
      <xdr:nvCxnSpPr>
        <xdr:cNvPr id="134" name="直線コネクタ 133"/>
        <xdr:cNvCxnSpPr/>
      </xdr:nvCxnSpPr>
      <xdr:spPr>
        <a:xfrm>
          <a:off x="13004800" y="2870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4" name="楕円 143"/>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74947</xdr:rowOff>
    </xdr:from>
    <xdr:ext cx="762000" cy="259045"/>
    <xdr:sp macro="" textlink="">
      <xdr:nvSpPr>
        <xdr:cNvPr id="145"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6" name="楕円 145"/>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47" name="テキスト ボックス 146"/>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48" name="楕円 147"/>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49" name="テキスト ボックス 148"/>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0" name="楕円 149"/>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51" name="テキスト ボックス 150"/>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3" name="テキスト ボックス 152"/>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高齢化により老人福祉部門の費用増加が懸念されるが、乳幼</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児、児童福祉部門の費用は少子高齢化により減少している。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25400</xdr:rowOff>
    </xdr:to>
    <xdr:cxnSp macro="">
      <xdr:nvCxnSpPr>
        <xdr:cNvPr id="185" name="直線コネクタ 184"/>
        <xdr:cNvCxnSpPr/>
      </xdr:nvCxnSpPr>
      <xdr:spPr>
        <a:xfrm>
          <a:off x="3987800" y="928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38100</xdr:rowOff>
    </xdr:to>
    <xdr:cxnSp macro="">
      <xdr:nvCxnSpPr>
        <xdr:cNvPr id="188" name="直線コネクタ 187"/>
        <xdr:cNvCxnSpPr/>
      </xdr:nvCxnSpPr>
      <xdr:spPr>
        <a:xfrm flipV="1">
          <a:off x="3098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38100</xdr:rowOff>
    </xdr:from>
    <xdr:to>
      <xdr:col>15</xdr:col>
      <xdr:colOff>98425</xdr:colOff>
      <xdr:row>54</xdr:row>
      <xdr:rowOff>152400</xdr:rowOff>
    </xdr:to>
    <xdr:cxnSp macro="">
      <xdr:nvCxnSpPr>
        <xdr:cNvPr id="191" name="直線コネクタ 190"/>
        <xdr:cNvCxnSpPr/>
      </xdr:nvCxnSpPr>
      <xdr:spPr>
        <a:xfrm flipV="1">
          <a:off x="2209800" y="929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152400</xdr:rowOff>
    </xdr:to>
    <xdr:cxnSp macro="">
      <xdr:nvCxnSpPr>
        <xdr:cNvPr id="194" name="直線コネクタ 193"/>
        <xdr:cNvCxnSpPr/>
      </xdr:nvCxnSpPr>
      <xdr:spPr>
        <a:xfrm>
          <a:off x="1320800" y="937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4" name="楕円 203"/>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5"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06" name="楕円 205"/>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07" name="テキスト ボックス 206"/>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08" name="楕円 207"/>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09" name="テキスト ボックス 208"/>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10" name="楕円 209"/>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11" name="テキスト ボックス 210"/>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2" name="楕円 211"/>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3" name="テキスト ボックス 212"/>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これは下水道事業特別会計等への施設整備事業に関する繰出</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金が主なものであり、平成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年度までは増加傾向であった。そ</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れ以降については、使用料の見直しなどを早急に実施し、一般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会計からの繰出金の圧縮を図る。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73660</xdr:rowOff>
    </xdr:from>
    <xdr:to>
      <xdr:col>82</xdr:col>
      <xdr:colOff>107950</xdr:colOff>
      <xdr:row>57</xdr:row>
      <xdr:rowOff>161290</xdr:rowOff>
    </xdr:to>
    <xdr:cxnSp macro="">
      <xdr:nvCxnSpPr>
        <xdr:cNvPr id="245" name="直線コネクタ 244"/>
        <xdr:cNvCxnSpPr/>
      </xdr:nvCxnSpPr>
      <xdr:spPr>
        <a:xfrm>
          <a:off x="15671800" y="984631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73660</xdr:rowOff>
    </xdr:from>
    <xdr:to>
      <xdr:col>78</xdr:col>
      <xdr:colOff>69850</xdr:colOff>
      <xdr:row>58</xdr:row>
      <xdr:rowOff>88900</xdr:rowOff>
    </xdr:to>
    <xdr:cxnSp macro="">
      <xdr:nvCxnSpPr>
        <xdr:cNvPr id="248" name="直線コネクタ 247"/>
        <xdr:cNvCxnSpPr/>
      </xdr:nvCxnSpPr>
      <xdr:spPr>
        <a:xfrm flipV="1">
          <a:off x="14782800" y="984631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58</xdr:row>
      <xdr:rowOff>88900</xdr:rowOff>
    </xdr:to>
    <xdr:cxnSp macro="">
      <xdr:nvCxnSpPr>
        <xdr:cNvPr id="251" name="直線コネクタ 250"/>
        <xdr:cNvCxnSpPr/>
      </xdr:nvCxnSpPr>
      <xdr:spPr>
        <a:xfrm>
          <a:off x="13893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xdr:rowOff>
    </xdr:from>
    <xdr:to>
      <xdr:col>69</xdr:col>
      <xdr:colOff>92075</xdr:colOff>
      <xdr:row>58</xdr:row>
      <xdr:rowOff>69850</xdr:rowOff>
    </xdr:to>
    <xdr:cxnSp macro="">
      <xdr:nvCxnSpPr>
        <xdr:cNvPr id="254" name="直線コネクタ 253"/>
        <xdr:cNvCxnSpPr/>
      </xdr:nvCxnSpPr>
      <xdr:spPr>
        <a:xfrm>
          <a:off x="13004800" y="99453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4" name="楕円 263"/>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5"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22860</xdr:rowOff>
    </xdr:from>
    <xdr:to>
      <xdr:col>78</xdr:col>
      <xdr:colOff>120650</xdr:colOff>
      <xdr:row>57</xdr:row>
      <xdr:rowOff>124460</xdr:rowOff>
    </xdr:to>
    <xdr:sp macro="" textlink="">
      <xdr:nvSpPr>
        <xdr:cNvPr id="266" name="楕円 265"/>
        <xdr:cNvSpPr/>
      </xdr:nvSpPr>
      <xdr:spPr>
        <a:xfrm>
          <a:off x="156210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109237</xdr:rowOff>
    </xdr:from>
    <xdr:ext cx="736600" cy="259045"/>
    <xdr:sp macro="" textlink="">
      <xdr:nvSpPr>
        <xdr:cNvPr id="267" name="テキスト ボックス 266"/>
        <xdr:cNvSpPr txBox="1"/>
      </xdr:nvSpPr>
      <xdr:spPr>
        <a:xfrm>
          <a:off x="15290800" y="988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68" name="楕円 267"/>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9" name="テキスト ボックス 26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70" name="楕円 269"/>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71" name="テキスト ボックス 270"/>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72" name="楕円 271"/>
        <xdr:cNvSpPr/>
      </xdr:nvSpPr>
      <xdr:spPr>
        <a:xfrm>
          <a:off x="12954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73" name="テキスト ボックス 27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補助費のうち、村単独補助金は毎年度行政改革推進委員会に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諮問し、見直しを行っているが、その他の部分は一部事務組合</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や各種協議会などへの負担金であり、これらについても加入す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るメリット等を検討し、削減できる部分は削減を検討する。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85852</xdr:rowOff>
    </xdr:to>
    <xdr:cxnSp macro="">
      <xdr:nvCxnSpPr>
        <xdr:cNvPr id="303" name="直線コネクタ 302"/>
        <xdr:cNvCxnSpPr/>
      </xdr:nvCxnSpPr>
      <xdr:spPr>
        <a:xfrm>
          <a:off x="15671800" y="65780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99568</xdr:rowOff>
    </xdr:to>
    <xdr:cxnSp macro="">
      <xdr:nvCxnSpPr>
        <xdr:cNvPr id="306" name="直線コネクタ 305"/>
        <xdr:cNvCxnSpPr/>
      </xdr:nvCxnSpPr>
      <xdr:spPr>
        <a:xfrm flipV="1">
          <a:off x="14782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99568</xdr:rowOff>
    </xdr:to>
    <xdr:cxnSp macro="">
      <xdr:nvCxnSpPr>
        <xdr:cNvPr id="309" name="直線コネクタ 308"/>
        <xdr:cNvCxnSpPr/>
      </xdr:nvCxnSpPr>
      <xdr:spPr>
        <a:xfrm>
          <a:off x="13893800" y="65232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38</xdr:row>
      <xdr:rowOff>8128</xdr:rowOff>
    </xdr:to>
    <xdr:cxnSp macro="">
      <xdr:nvCxnSpPr>
        <xdr:cNvPr id="312" name="直線コネクタ 311"/>
        <xdr:cNvCxnSpPr/>
      </xdr:nvCxnSpPr>
      <xdr:spPr>
        <a:xfrm>
          <a:off x="13004800" y="63860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22" name="楕円 321"/>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23" name="補助費等該当値テキスト"/>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4" name="楕円 323"/>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5" name="テキスト ボックス 324"/>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26" name="楕円 325"/>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27" name="テキスト ボックス 326"/>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28" name="楕円 327"/>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29" name="テキスト ボックス 328"/>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0" name="楕円 329"/>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1" name="テキスト ボックス 330"/>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普通会計におけるピークは令和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年度がピークだが、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起債管理については中長期的な見直しを立てながら起債管理を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行う。</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76</xdr:row>
      <xdr:rowOff>16511</xdr:rowOff>
    </xdr:to>
    <xdr:cxnSp macro="">
      <xdr:nvCxnSpPr>
        <xdr:cNvPr id="363" name="直線コネクタ 362"/>
        <xdr:cNvCxnSpPr/>
      </xdr:nvCxnSpPr>
      <xdr:spPr>
        <a:xfrm>
          <a:off x="3987800" y="12932410"/>
          <a:ext cx="8382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73660</xdr:rowOff>
    </xdr:to>
    <xdr:cxnSp macro="">
      <xdr:nvCxnSpPr>
        <xdr:cNvPr id="366" name="直線コネクタ 365"/>
        <xdr:cNvCxnSpPr/>
      </xdr:nvCxnSpPr>
      <xdr:spPr>
        <a:xfrm>
          <a:off x="3098800" y="12890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31750</xdr:rowOff>
    </xdr:to>
    <xdr:cxnSp macro="">
      <xdr:nvCxnSpPr>
        <xdr:cNvPr id="369" name="直線コネクタ 368"/>
        <xdr:cNvCxnSpPr/>
      </xdr:nvCxnSpPr>
      <xdr:spPr>
        <a:xfrm>
          <a:off x="2209800" y="1285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142240</xdr:rowOff>
    </xdr:from>
    <xdr:to>
      <xdr:col>11</xdr:col>
      <xdr:colOff>9525</xdr:colOff>
      <xdr:row>74</xdr:row>
      <xdr:rowOff>165100</xdr:rowOff>
    </xdr:to>
    <xdr:cxnSp macro="">
      <xdr:nvCxnSpPr>
        <xdr:cNvPr id="372" name="直線コネクタ 371"/>
        <xdr:cNvCxnSpPr/>
      </xdr:nvCxnSpPr>
      <xdr:spPr>
        <a:xfrm>
          <a:off x="1320800" y="12829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137160</xdr:rowOff>
    </xdr:from>
    <xdr:to>
      <xdr:col>24</xdr:col>
      <xdr:colOff>76200</xdr:colOff>
      <xdr:row>76</xdr:row>
      <xdr:rowOff>67311</xdr:rowOff>
    </xdr:to>
    <xdr:sp macro="" textlink="">
      <xdr:nvSpPr>
        <xdr:cNvPr id="382" name="楕円 381"/>
        <xdr:cNvSpPr/>
      </xdr:nvSpPr>
      <xdr:spPr>
        <a:xfrm>
          <a:off x="4775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153687</xdr:rowOff>
    </xdr:from>
    <xdr:ext cx="762000" cy="259045"/>
    <xdr:sp macro="" textlink="">
      <xdr:nvSpPr>
        <xdr:cNvPr id="383" name="公債費該当値テキスト"/>
        <xdr:cNvSpPr txBox="1"/>
      </xdr:nvSpPr>
      <xdr:spPr>
        <a:xfrm>
          <a:off x="4914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84" name="楕円 383"/>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134637</xdr:rowOff>
    </xdr:from>
    <xdr:ext cx="736600" cy="259045"/>
    <xdr:sp macro="" textlink="">
      <xdr:nvSpPr>
        <xdr:cNvPr id="385" name="テキスト ボックス 384"/>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86" name="楕円 385"/>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87" name="テキスト ボックス 386"/>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88" name="楕円 387"/>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89" name="テキスト ボックス 388"/>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90" name="楕円 389"/>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91" name="テキスト ボックス 390"/>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今年度の普通建設事業費は、村道改良・補修工事などの単独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事業や社総金を財源とした補助事業を、ラジオ難聴解消事業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を実施した。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次振興計画に基づきながら事業の終点化をさらに進</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め、効果的な事業の実施に努める。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118427</xdr:rowOff>
    </xdr:from>
    <xdr:to>
      <xdr:col>82</xdr:col>
      <xdr:colOff>107950</xdr:colOff>
      <xdr:row>79</xdr:row>
      <xdr:rowOff>35561</xdr:rowOff>
    </xdr:to>
    <xdr:cxnSp macro="">
      <xdr:nvCxnSpPr>
        <xdr:cNvPr id="428" name="直線コネクタ 427"/>
        <xdr:cNvCxnSpPr/>
      </xdr:nvCxnSpPr>
      <xdr:spPr>
        <a:xfrm>
          <a:off x="15671800" y="13491527"/>
          <a:ext cx="838200" cy="8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118427</xdr:rowOff>
    </xdr:from>
    <xdr:to>
      <xdr:col>78</xdr:col>
      <xdr:colOff>69850</xdr:colOff>
      <xdr:row>79</xdr:row>
      <xdr:rowOff>92711</xdr:rowOff>
    </xdr:to>
    <xdr:cxnSp macro="">
      <xdr:nvCxnSpPr>
        <xdr:cNvPr id="431" name="直線コネクタ 430"/>
        <xdr:cNvCxnSpPr/>
      </xdr:nvCxnSpPr>
      <xdr:spPr>
        <a:xfrm flipV="1">
          <a:off x="14782800" y="13491527"/>
          <a:ext cx="889000" cy="14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92711</xdr:rowOff>
    </xdr:from>
    <xdr:to>
      <xdr:col>73</xdr:col>
      <xdr:colOff>180975</xdr:colOff>
      <xdr:row>79</xdr:row>
      <xdr:rowOff>92711</xdr:rowOff>
    </xdr:to>
    <xdr:cxnSp macro="">
      <xdr:nvCxnSpPr>
        <xdr:cNvPr id="434" name="直線コネクタ 433"/>
        <xdr:cNvCxnSpPr/>
      </xdr:nvCxnSpPr>
      <xdr:spPr>
        <a:xfrm>
          <a:off x="13893800" y="1346581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121286</xdr:rowOff>
    </xdr:from>
    <xdr:to>
      <xdr:col>69</xdr:col>
      <xdr:colOff>92075</xdr:colOff>
      <xdr:row>78</xdr:row>
      <xdr:rowOff>92711</xdr:rowOff>
    </xdr:to>
    <xdr:cxnSp macro="">
      <xdr:nvCxnSpPr>
        <xdr:cNvPr id="437" name="直線コネクタ 436"/>
        <xdr:cNvCxnSpPr/>
      </xdr:nvCxnSpPr>
      <xdr:spPr>
        <a:xfrm>
          <a:off x="13004800" y="13322936"/>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156211</xdr:rowOff>
    </xdr:from>
    <xdr:to>
      <xdr:col>82</xdr:col>
      <xdr:colOff>158750</xdr:colOff>
      <xdr:row>79</xdr:row>
      <xdr:rowOff>86361</xdr:rowOff>
    </xdr:to>
    <xdr:sp macro="" textlink="">
      <xdr:nvSpPr>
        <xdr:cNvPr id="447" name="楕円 446"/>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128288</xdr:rowOff>
    </xdr:from>
    <xdr:ext cx="762000" cy="259045"/>
    <xdr:sp macro="" textlink="">
      <xdr:nvSpPr>
        <xdr:cNvPr id="448" name="公債費以外該当値テキスト"/>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67627</xdr:rowOff>
    </xdr:from>
    <xdr:to>
      <xdr:col>78</xdr:col>
      <xdr:colOff>120650</xdr:colOff>
      <xdr:row>78</xdr:row>
      <xdr:rowOff>169227</xdr:rowOff>
    </xdr:to>
    <xdr:sp macro="" textlink="">
      <xdr:nvSpPr>
        <xdr:cNvPr id="449" name="楕円 448"/>
        <xdr:cNvSpPr/>
      </xdr:nvSpPr>
      <xdr:spPr>
        <a:xfrm>
          <a:off x="15621000" y="134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154004</xdr:rowOff>
    </xdr:from>
    <xdr:ext cx="736600" cy="259045"/>
    <xdr:sp macro="" textlink="">
      <xdr:nvSpPr>
        <xdr:cNvPr id="450" name="テキスト ボックス 449"/>
        <xdr:cNvSpPr txBox="1"/>
      </xdr:nvSpPr>
      <xdr:spPr>
        <a:xfrm>
          <a:off x="15290800" y="1352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1" name="楕円 450"/>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2" name="テキスト ボックス 451"/>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41911</xdr:rowOff>
    </xdr:from>
    <xdr:to>
      <xdr:col>69</xdr:col>
      <xdr:colOff>142875</xdr:colOff>
      <xdr:row>78</xdr:row>
      <xdr:rowOff>143511</xdr:rowOff>
    </xdr:to>
    <xdr:sp macro="" textlink="">
      <xdr:nvSpPr>
        <xdr:cNvPr id="453" name="楕円 452"/>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128288</xdr:rowOff>
    </xdr:from>
    <xdr:ext cx="762000" cy="259045"/>
    <xdr:sp macro="" textlink="">
      <xdr:nvSpPr>
        <xdr:cNvPr id="454" name="テキスト ボックス 453"/>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70486</xdr:rowOff>
    </xdr:from>
    <xdr:to>
      <xdr:col>65</xdr:col>
      <xdr:colOff>53975</xdr:colOff>
      <xdr:row>78</xdr:row>
      <xdr:rowOff>636</xdr:rowOff>
    </xdr:to>
    <xdr:sp macro="" textlink="">
      <xdr:nvSpPr>
        <xdr:cNvPr id="455" name="楕円 454"/>
        <xdr:cNvSpPr/>
      </xdr:nvSpPr>
      <xdr:spPr>
        <a:xfrm>
          <a:off x="12954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156863</xdr:rowOff>
    </xdr:from>
    <xdr:ext cx="762000" cy="259045"/>
    <xdr:sp macro="" textlink="">
      <xdr:nvSpPr>
        <xdr:cNvPr id="456" name="テキスト ボックス 455"/>
        <xdr:cNvSpPr txBox="1"/>
      </xdr:nvSpPr>
      <xdr:spPr>
        <a:xfrm>
          <a:off x="12623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164296</xdr:rowOff>
    </xdr:from>
    <xdr:to>
      <xdr:col>29</xdr:col>
      <xdr:colOff>127000</xdr:colOff>
      <xdr:row>17</xdr:row>
      <xdr:rowOff>12262</xdr:rowOff>
    </xdr:to>
    <xdr:cxnSp macro="">
      <xdr:nvCxnSpPr>
        <xdr:cNvPr id="49" name="直線コネクタ 48"/>
        <xdr:cNvCxnSpPr/>
      </xdr:nvCxnSpPr>
      <xdr:spPr bwMode="auto">
        <a:xfrm flipV="1">
          <a:off x="5003800" y="2955121"/>
          <a:ext cx="647700" cy="19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12262</xdr:rowOff>
    </xdr:from>
    <xdr:to>
      <xdr:col>26</xdr:col>
      <xdr:colOff>50800</xdr:colOff>
      <xdr:row>17</xdr:row>
      <xdr:rowOff>22204</xdr:rowOff>
    </xdr:to>
    <xdr:cxnSp macro="">
      <xdr:nvCxnSpPr>
        <xdr:cNvPr id="52" name="直線コネクタ 51"/>
        <xdr:cNvCxnSpPr/>
      </xdr:nvCxnSpPr>
      <xdr:spPr bwMode="auto">
        <a:xfrm flipV="1">
          <a:off x="4305300" y="2974537"/>
          <a:ext cx="698500" cy="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22204</xdr:rowOff>
    </xdr:from>
    <xdr:to>
      <xdr:col>22</xdr:col>
      <xdr:colOff>114300</xdr:colOff>
      <xdr:row>17</xdr:row>
      <xdr:rowOff>40063</xdr:rowOff>
    </xdr:to>
    <xdr:cxnSp macro="">
      <xdr:nvCxnSpPr>
        <xdr:cNvPr id="55" name="直線コネクタ 54"/>
        <xdr:cNvCxnSpPr/>
      </xdr:nvCxnSpPr>
      <xdr:spPr bwMode="auto">
        <a:xfrm flipV="1">
          <a:off x="3606800" y="2984479"/>
          <a:ext cx="698500" cy="1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40063</xdr:rowOff>
    </xdr:from>
    <xdr:to>
      <xdr:col>18</xdr:col>
      <xdr:colOff>177800</xdr:colOff>
      <xdr:row>17</xdr:row>
      <xdr:rowOff>53156</xdr:rowOff>
    </xdr:to>
    <xdr:cxnSp macro="">
      <xdr:nvCxnSpPr>
        <xdr:cNvPr id="58" name="直線コネクタ 57"/>
        <xdr:cNvCxnSpPr/>
      </xdr:nvCxnSpPr>
      <xdr:spPr bwMode="auto">
        <a:xfrm flipV="1">
          <a:off x="2908300" y="3002338"/>
          <a:ext cx="698500" cy="1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113496</xdr:rowOff>
    </xdr:from>
    <xdr:to>
      <xdr:col>29</xdr:col>
      <xdr:colOff>177800</xdr:colOff>
      <xdr:row>17</xdr:row>
      <xdr:rowOff>43646</xdr:rowOff>
    </xdr:to>
    <xdr:sp macro="" textlink="">
      <xdr:nvSpPr>
        <xdr:cNvPr id="68" name="楕円 67"/>
        <xdr:cNvSpPr/>
      </xdr:nvSpPr>
      <xdr:spPr bwMode="auto">
        <a:xfrm>
          <a:off x="5600700" y="290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130023</xdr:rowOff>
    </xdr:from>
    <xdr:ext cx="762000" cy="259045"/>
    <xdr:sp macro="" textlink="">
      <xdr:nvSpPr>
        <xdr:cNvPr id="69" name="人口1人当たり決算額の推移該当値テキスト130"/>
        <xdr:cNvSpPr txBox="1"/>
      </xdr:nvSpPr>
      <xdr:spPr>
        <a:xfrm>
          <a:off x="5740400" y="274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132912</xdr:rowOff>
    </xdr:from>
    <xdr:to>
      <xdr:col>26</xdr:col>
      <xdr:colOff>101600</xdr:colOff>
      <xdr:row>17</xdr:row>
      <xdr:rowOff>63062</xdr:rowOff>
    </xdr:to>
    <xdr:sp macro="" textlink="">
      <xdr:nvSpPr>
        <xdr:cNvPr id="70" name="楕円 69"/>
        <xdr:cNvSpPr/>
      </xdr:nvSpPr>
      <xdr:spPr bwMode="auto">
        <a:xfrm>
          <a:off x="4953000" y="2923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73239</xdr:rowOff>
    </xdr:from>
    <xdr:ext cx="736600" cy="259045"/>
    <xdr:sp macro="" textlink="">
      <xdr:nvSpPr>
        <xdr:cNvPr id="71" name="テキスト ボックス 70"/>
        <xdr:cNvSpPr txBox="1"/>
      </xdr:nvSpPr>
      <xdr:spPr>
        <a:xfrm>
          <a:off x="4622800" y="269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142854</xdr:rowOff>
    </xdr:from>
    <xdr:to>
      <xdr:col>22</xdr:col>
      <xdr:colOff>165100</xdr:colOff>
      <xdr:row>17</xdr:row>
      <xdr:rowOff>73004</xdr:rowOff>
    </xdr:to>
    <xdr:sp macro="" textlink="">
      <xdr:nvSpPr>
        <xdr:cNvPr id="72" name="楕円 71"/>
        <xdr:cNvSpPr/>
      </xdr:nvSpPr>
      <xdr:spPr bwMode="auto">
        <a:xfrm>
          <a:off x="4254500" y="293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83181</xdr:rowOff>
    </xdr:from>
    <xdr:ext cx="762000" cy="259045"/>
    <xdr:sp macro="" textlink="">
      <xdr:nvSpPr>
        <xdr:cNvPr id="73" name="テキスト ボックス 72"/>
        <xdr:cNvSpPr txBox="1"/>
      </xdr:nvSpPr>
      <xdr:spPr>
        <a:xfrm>
          <a:off x="3924300" y="270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160713</xdr:rowOff>
    </xdr:from>
    <xdr:to>
      <xdr:col>19</xdr:col>
      <xdr:colOff>38100</xdr:colOff>
      <xdr:row>17</xdr:row>
      <xdr:rowOff>90863</xdr:rowOff>
    </xdr:to>
    <xdr:sp macro="" textlink="">
      <xdr:nvSpPr>
        <xdr:cNvPr id="74" name="楕円 73"/>
        <xdr:cNvSpPr/>
      </xdr:nvSpPr>
      <xdr:spPr bwMode="auto">
        <a:xfrm>
          <a:off x="3556000" y="2951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101040</xdr:rowOff>
    </xdr:from>
    <xdr:ext cx="762000" cy="259045"/>
    <xdr:sp macro="" textlink="">
      <xdr:nvSpPr>
        <xdr:cNvPr id="75" name="テキスト ボックス 74"/>
        <xdr:cNvSpPr txBox="1"/>
      </xdr:nvSpPr>
      <xdr:spPr>
        <a:xfrm>
          <a:off x="3225800" y="272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2356</xdr:rowOff>
    </xdr:from>
    <xdr:to>
      <xdr:col>15</xdr:col>
      <xdr:colOff>101600</xdr:colOff>
      <xdr:row>17</xdr:row>
      <xdr:rowOff>103956</xdr:rowOff>
    </xdr:to>
    <xdr:sp macro="" textlink="">
      <xdr:nvSpPr>
        <xdr:cNvPr id="76" name="楕円 75"/>
        <xdr:cNvSpPr/>
      </xdr:nvSpPr>
      <xdr:spPr bwMode="auto">
        <a:xfrm>
          <a:off x="2857500" y="296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114133</xdr:rowOff>
    </xdr:from>
    <xdr:ext cx="762000" cy="259045"/>
    <xdr:sp macro="" textlink="">
      <xdr:nvSpPr>
        <xdr:cNvPr id="77" name="テキスト ボックス 76"/>
        <xdr:cNvSpPr txBox="1"/>
      </xdr:nvSpPr>
      <xdr:spPr>
        <a:xfrm>
          <a:off x="2527300" y="273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149944</xdr:rowOff>
    </xdr:from>
    <xdr:to>
      <xdr:col>29</xdr:col>
      <xdr:colOff>127000</xdr:colOff>
      <xdr:row>35</xdr:row>
      <xdr:rowOff>197059</xdr:rowOff>
    </xdr:to>
    <xdr:cxnSp macro="">
      <xdr:nvCxnSpPr>
        <xdr:cNvPr id="110" name="直線コネクタ 109"/>
        <xdr:cNvCxnSpPr/>
      </xdr:nvCxnSpPr>
      <xdr:spPr bwMode="auto">
        <a:xfrm flipV="1">
          <a:off x="5003800" y="6760294"/>
          <a:ext cx="647700" cy="47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197059</xdr:rowOff>
    </xdr:from>
    <xdr:to>
      <xdr:col>26</xdr:col>
      <xdr:colOff>50800</xdr:colOff>
      <xdr:row>35</xdr:row>
      <xdr:rowOff>264549</xdr:rowOff>
    </xdr:to>
    <xdr:cxnSp macro="">
      <xdr:nvCxnSpPr>
        <xdr:cNvPr id="113" name="直線コネクタ 112"/>
        <xdr:cNvCxnSpPr/>
      </xdr:nvCxnSpPr>
      <xdr:spPr bwMode="auto">
        <a:xfrm flipV="1">
          <a:off x="4305300" y="6807409"/>
          <a:ext cx="698500" cy="6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264549</xdr:rowOff>
    </xdr:from>
    <xdr:to>
      <xdr:col>22</xdr:col>
      <xdr:colOff>114300</xdr:colOff>
      <xdr:row>35</xdr:row>
      <xdr:rowOff>323588</xdr:rowOff>
    </xdr:to>
    <xdr:cxnSp macro="">
      <xdr:nvCxnSpPr>
        <xdr:cNvPr id="116" name="直線コネクタ 115"/>
        <xdr:cNvCxnSpPr/>
      </xdr:nvCxnSpPr>
      <xdr:spPr bwMode="auto">
        <a:xfrm flipV="1">
          <a:off x="3606800" y="6874899"/>
          <a:ext cx="698500" cy="5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306070</xdr:rowOff>
    </xdr:from>
    <xdr:to>
      <xdr:col>18</xdr:col>
      <xdr:colOff>177800</xdr:colOff>
      <xdr:row>35</xdr:row>
      <xdr:rowOff>323588</xdr:rowOff>
    </xdr:to>
    <xdr:cxnSp macro="">
      <xdr:nvCxnSpPr>
        <xdr:cNvPr id="119" name="直線コネクタ 118"/>
        <xdr:cNvCxnSpPr/>
      </xdr:nvCxnSpPr>
      <xdr:spPr bwMode="auto">
        <a:xfrm>
          <a:off x="2908300" y="6916420"/>
          <a:ext cx="698500" cy="1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99144</xdr:rowOff>
    </xdr:from>
    <xdr:to>
      <xdr:col>29</xdr:col>
      <xdr:colOff>177800</xdr:colOff>
      <xdr:row>35</xdr:row>
      <xdr:rowOff>200744</xdr:rowOff>
    </xdr:to>
    <xdr:sp macro="" textlink="">
      <xdr:nvSpPr>
        <xdr:cNvPr id="129" name="楕円 128"/>
        <xdr:cNvSpPr/>
      </xdr:nvSpPr>
      <xdr:spPr bwMode="auto">
        <a:xfrm>
          <a:off x="5600700" y="670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287121</xdr:rowOff>
    </xdr:from>
    <xdr:ext cx="762000" cy="259045"/>
    <xdr:sp macro="" textlink="">
      <xdr:nvSpPr>
        <xdr:cNvPr id="130" name="人口1人当たり決算額の推移該当値テキスト445"/>
        <xdr:cNvSpPr txBox="1"/>
      </xdr:nvSpPr>
      <xdr:spPr>
        <a:xfrm>
          <a:off x="5740400" y="655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146259</xdr:rowOff>
    </xdr:from>
    <xdr:to>
      <xdr:col>26</xdr:col>
      <xdr:colOff>101600</xdr:colOff>
      <xdr:row>35</xdr:row>
      <xdr:rowOff>247859</xdr:rowOff>
    </xdr:to>
    <xdr:sp macro="" textlink="">
      <xdr:nvSpPr>
        <xdr:cNvPr id="131" name="楕円 130"/>
        <xdr:cNvSpPr/>
      </xdr:nvSpPr>
      <xdr:spPr bwMode="auto">
        <a:xfrm>
          <a:off x="4953000" y="6756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258036</xdr:rowOff>
    </xdr:from>
    <xdr:ext cx="736600" cy="259045"/>
    <xdr:sp macro="" textlink="">
      <xdr:nvSpPr>
        <xdr:cNvPr id="132" name="テキスト ボックス 131"/>
        <xdr:cNvSpPr txBox="1"/>
      </xdr:nvSpPr>
      <xdr:spPr>
        <a:xfrm>
          <a:off x="4622800" y="6525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213749</xdr:rowOff>
    </xdr:from>
    <xdr:to>
      <xdr:col>22</xdr:col>
      <xdr:colOff>165100</xdr:colOff>
      <xdr:row>35</xdr:row>
      <xdr:rowOff>315349</xdr:rowOff>
    </xdr:to>
    <xdr:sp macro="" textlink="">
      <xdr:nvSpPr>
        <xdr:cNvPr id="133" name="楕円 132"/>
        <xdr:cNvSpPr/>
      </xdr:nvSpPr>
      <xdr:spPr bwMode="auto">
        <a:xfrm>
          <a:off x="4254500" y="682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300126</xdr:rowOff>
    </xdr:from>
    <xdr:ext cx="762000" cy="259045"/>
    <xdr:sp macro="" textlink="">
      <xdr:nvSpPr>
        <xdr:cNvPr id="134" name="テキスト ボックス 133"/>
        <xdr:cNvSpPr txBox="1"/>
      </xdr:nvSpPr>
      <xdr:spPr>
        <a:xfrm>
          <a:off x="3924300" y="691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272788</xdr:rowOff>
    </xdr:from>
    <xdr:to>
      <xdr:col>19</xdr:col>
      <xdr:colOff>38100</xdr:colOff>
      <xdr:row>36</xdr:row>
      <xdr:rowOff>31488</xdr:rowOff>
    </xdr:to>
    <xdr:sp macro="" textlink="">
      <xdr:nvSpPr>
        <xdr:cNvPr id="135" name="楕円 134"/>
        <xdr:cNvSpPr/>
      </xdr:nvSpPr>
      <xdr:spPr bwMode="auto">
        <a:xfrm>
          <a:off x="3556000" y="688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16265</xdr:rowOff>
    </xdr:from>
    <xdr:ext cx="762000" cy="259045"/>
    <xdr:sp macro="" textlink="">
      <xdr:nvSpPr>
        <xdr:cNvPr id="136" name="テキスト ボックス 135"/>
        <xdr:cNvSpPr txBox="1"/>
      </xdr:nvSpPr>
      <xdr:spPr>
        <a:xfrm>
          <a:off x="3225800" y="696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255270</xdr:rowOff>
    </xdr:from>
    <xdr:to>
      <xdr:col>15</xdr:col>
      <xdr:colOff>101600</xdr:colOff>
      <xdr:row>36</xdr:row>
      <xdr:rowOff>13970</xdr:rowOff>
    </xdr:to>
    <xdr:sp macro="" textlink="">
      <xdr:nvSpPr>
        <xdr:cNvPr id="137" name="楕円 136"/>
        <xdr:cNvSpPr/>
      </xdr:nvSpPr>
      <xdr:spPr bwMode="auto">
        <a:xfrm>
          <a:off x="2857500" y="686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341647</xdr:rowOff>
    </xdr:from>
    <xdr:ext cx="762000" cy="259045"/>
    <xdr:sp macro="" textlink="">
      <xdr:nvSpPr>
        <xdr:cNvPr id="138" name="テキスト ボックス 137"/>
        <xdr:cNvSpPr txBox="1"/>
      </xdr:nvSpPr>
      <xdr:spPr>
        <a:xfrm>
          <a:off x="25273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
1,239
209.46
2,016,731
1,924,059
67,338
1,329,034
1,982,507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87414</xdr:rowOff>
    </xdr:from>
    <xdr:to>
      <xdr:col>24</xdr:col>
      <xdr:colOff>63500</xdr:colOff>
      <xdr:row>36</xdr:row>
      <xdr:rowOff>91018</xdr:rowOff>
    </xdr:to>
    <xdr:cxnSp macro="">
      <xdr:nvCxnSpPr>
        <xdr:cNvPr id="60" name="直線コネクタ 59"/>
        <xdr:cNvCxnSpPr/>
      </xdr:nvCxnSpPr>
      <xdr:spPr>
        <a:xfrm>
          <a:off x="3797300" y="6259614"/>
          <a:ext cx="8382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87414</xdr:rowOff>
    </xdr:from>
    <xdr:to>
      <xdr:col>19</xdr:col>
      <xdr:colOff>177800</xdr:colOff>
      <xdr:row>36</xdr:row>
      <xdr:rowOff>140542</xdr:rowOff>
    </xdr:to>
    <xdr:cxnSp macro="">
      <xdr:nvCxnSpPr>
        <xdr:cNvPr id="63" name="直線コネクタ 62"/>
        <xdr:cNvCxnSpPr/>
      </xdr:nvCxnSpPr>
      <xdr:spPr>
        <a:xfrm flipV="1">
          <a:off x="2908300" y="6259614"/>
          <a:ext cx="889000" cy="5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140542</xdr:rowOff>
    </xdr:from>
    <xdr:to>
      <xdr:col>15</xdr:col>
      <xdr:colOff>50800</xdr:colOff>
      <xdr:row>37</xdr:row>
      <xdr:rowOff>6198</xdr:rowOff>
    </xdr:to>
    <xdr:cxnSp macro="">
      <xdr:nvCxnSpPr>
        <xdr:cNvPr id="66" name="直線コネクタ 65"/>
        <xdr:cNvCxnSpPr/>
      </xdr:nvCxnSpPr>
      <xdr:spPr>
        <a:xfrm flipV="1">
          <a:off x="2019300" y="6312742"/>
          <a:ext cx="889000" cy="3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136073</xdr:rowOff>
    </xdr:from>
    <xdr:to>
      <xdr:col>10</xdr:col>
      <xdr:colOff>114300</xdr:colOff>
      <xdr:row>37</xdr:row>
      <xdr:rowOff>6198</xdr:rowOff>
    </xdr:to>
    <xdr:cxnSp macro="">
      <xdr:nvCxnSpPr>
        <xdr:cNvPr id="69" name="直線コネクタ 68"/>
        <xdr:cNvCxnSpPr/>
      </xdr:nvCxnSpPr>
      <xdr:spPr>
        <a:xfrm>
          <a:off x="1130300" y="6308273"/>
          <a:ext cx="889000" cy="4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40218</xdr:rowOff>
    </xdr:from>
    <xdr:to>
      <xdr:col>24</xdr:col>
      <xdr:colOff>114300</xdr:colOff>
      <xdr:row>36</xdr:row>
      <xdr:rowOff>141818</xdr:rowOff>
    </xdr:to>
    <xdr:sp macro="" textlink="">
      <xdr:nvSpPr>
        <xdr:cNvPr id="79" name="楕円 78"/>
        <xdr:cNvSpPr/>
      </xdr:nvSpPr>
      <xdr:spPr>
        <a:xfrm>
          <a:off x="4584700" y="62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63095</xdr:rowOff>
    </xdr:from>
    <xdr:ext cx="599010" cy="259045"/>
    <xdr:sp macro="" textlink="">
      <xdr:nvSpPr>
        <xdr:cNvPr id="80" name="人件費該当値テキスト"/>
        <xdr:cNvSpPr txBox="1"/>
      </xdr:nvSpPr>
      <xdr:spPr>
        <a:xfrm>
          <a:off x="4686300" y="606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36614</xdr:rowOff>
    </xdr:from>
    <xdr:to>
      <xdr:col>20</xdr:col>
      <xdr:colOff>38100</xdr:colOff>
      <xdr:row>36</xdr:row>
      <xdr:rowOff>138214</xdr:rowOff>
    </xdr:to>
    <xdr:sp macro="" textlink="">
      <xdr:nvSpPr>
        <xdr:cNvPr id="81" name="楕円 80"/>
        <xdr:cNvSpPr/>
      </xdr:nvSpPr>
      <xdr:spPr>
        <a:xfrm>
          <a:off x="3746500" y="62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154741</xdr:rowOff>
    </xdr:from>
    <xdr:ext cx="599010" cy="259045"/>
    <xdr:sp macro="" textlink="">
      <xdr:nvSpPr>
        <xdr:cNvPr id="82" name="テキスト ボックス 81"/>
        <xdr:cNvSpPr txBox="1"/>
      </xdr:nvSpPr>
      <xdr:spPr>
        <a:xfrm>
          <a:off x="3497795" y="59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89742</xdr:rowOff>
    </xdr:from>
    <xdr:to>
      <xdr:col>15</xdr:col>
      <xdr:colOff>101600</xdr:colOff>
      <xdr:row>37</xdr:row>
      <xdr:rowOff>19892</xdr:rowOff>
    </xdr:to>
    <xdr:sp macro="" textlink="">
      <xdr:nvSpPr>
        <xdr:cNvPr id="83" name="楕円 82"/>
        <xdr:cNvSpPr/>
      </xdr:nvSpPr>
      <xdr:spPr>
        <a:xfrm>
          <a:off x="2857500" y="62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36419</xdr:rowOff>
    </xdr:from>
    <xdr:ext cx="599010" cy="259045"/>
    <xdr:sp macro="" textlink="">
      <xdr:nvSpPr>
        <xdr:cNvPr id="84" name="テキスト ボックス 83"/>
        <xdr:cNvSpPr txBox="1"/>
      </xdr:nvSpPr>
      <xdr:spPr>
        <a:xfrm>
          <a:off x="2608795" y="603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126848</xdr:rowOff>
    </xdr:from>
    <xdr:to>
      <xdr:col>10</xdr:col>
      <xdr:colOff>165100</xdr:colOff>
      <xdr:row>37</xdr:row>
      <xdr:rowOff>56998</xdr:rowOff>
    </xdr:to>
    <xdr:sp macro="" textlink="">
      <xdr:nvSpPr>
        <xdr:cNvPr id="85" name="楕円 84"/>
        <xdr:cNvSpPr/>
      </xdr:nvSpPr>
      <xdr:spPr>
        <a:xfrm>
          <a:off x="19685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73525</xdr:rowOff>
    </xdr:from>
    <xdr:ext cx="599010" cy="259045"/>
    <xdr:sp macro="" textlink="">
      <xdr:nvSpPr>
        <xdr:cNvPr id="86" name="テキスト ボックス 85"/>
        <xdr:cNvSpPr txBox="1"/>
      </xdr:nvSpPr>
      <xdr:spPr>
        <a:xfrm>
          <a:off x="1719795" y="607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85273</xdr:rowOff>
    </xdr:from>
    <xdr:to>
      <xdr:col>6</xdr:col>
      <xdr:colOff>38100</xdr:colOff>
      <xdr:row>37</xdr:row>
      <xdr:rowOff>15423</xdr:rowOff>
    </xdr:to>
    <xdr:sp macro="" textlink="">
      <xdr:nvSpPr>
        <xdr:cNvPr id="87" name="楕円 86"/>
        <xdr:cNvSpPr/>
      </xdr:nvSpPr>
      <xdr:spPr>
        <a:xfrm>
          <a:off x="1079500" y="62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31950</xdr:rowOff>
    </xdr:from>
    <xdr:ext cx="599010" cy="259045"/>
    <xdr:sp macro="" textlink="">
      <xdr:nvSpPr>
        <xdr:cNvPr id="88" name="テキスト ボックス 87"/>
        <xdr:cNvSpPr txBox="1"/>
      </xdr:nvSpPr>
      <xdr:spPr>
        <a:xfrm>
          <a:off x="830795" y="603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88854</xdr:rowOff>
    </xdr:from>
    <xdr:to>
      <xdr:col>24</xdr:col>
      <xdr:colOff>63500</xdr:colOff>
      <xdr:row>57</xdr:row>
      <xdr:rowOff>99506</xdr:rowOff>
    </xdr:to>
    <xdr:cxnSp macro="">
      <xdr:nvCxnSpPr>
        <xdr:cNvPr id="119" name="直線コネクタ 118"/>
        <xdr:cNvCxnSpPr/>
      </xdr:nvCxnSpPr>
      <xdr:spPr>
        <a:xfrm flipV="1">
          <a:off x="3797300" y="9861504"/>
          <a:ext cx="8382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94766</xdr:rowOff>
    </xdr:from>
    <xdr:to>
      <xdr:col>19</xdr:col>
      <xdr:colOff>177800</xdr:colOff>
      <xdr:row>57</xdr:row>
      <xdr:rowOff>99506</xdr:rowOff>
    </xdr:to>
    <xdr:cxnSp macro="">
      <xdr:nvCxnSpPr>
        <xdr:cNvPr id="122" name="直線コネクタ 121"/>
        <xdr:cNvCxnSpPr/>
      </xdr:nvCxnSpPr>
      <xdr:spPr>
        <a:xfrm>
          <a:off x="2908300" y="9867416"/>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94766</xdr:rowOff>
    </xdr:from>
    <xdr:to>
      <xdr:col>15</xdr:col>
      <xdr:colOff>50800</xdr:colOff>
      <xdr:row>57</xdr:row>
      <xdr:rowOff>110191</xdr:rowOff>
    </xdr:to>
    <xdr:cxnSp macro="">
      <xdr:nvCxnSpPr>
        <xdr:cNvPr id="125" name="直線コネクタ 124"/>
        <xdr:cNvCxnSpPr/>
      </xdr:nvCxnSpPr>
      <xdr:spPr>
        <a:xfrm flipV="1">
          <a:off x="2019300" y="9867416"/>
          <a:ext cx="8890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110191</xdr:rowOff>
    </xdr:from>
    <xdr:to>
      <xdr:col>10</xdr:col>
      <xdr:colOff>114300</xdr:colOff>
      <xdr:row>57</xdr:row>
      <xdr:rowOff>129116</xdr:rowOff>
    </xdr:to>
    <xdr:cxnSp macro="">
      <xdr:nvCxnSpPr>
        <xdr:cNvPr id="128" name="直線コネクタ 127"/>
        <xdr:cNvCxnSpPr/>
      </xdr:nvCxnSpPr>
      <xdr:spPr>
        <a:xfrm flipV="1">
          <a:off x="1130300" y="9882841"/>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38054</xdr:rowOff>
    </xdr:from>
    <xdr:to>
      <xdr:col>24</xdr:col>
      <xdr:colOff>114300</xdr:colOff>
      <xdr:row>57</xdr:row>
      <xdr:rowOff>139654</xdr:rowOff>
    </xdr:to>
    <xdr:sp macro="" textlink="">
      <xdr:nvSpPr>
        <xdr:cNvPr id="138" name="楕円 137"/>
        <xdr:cNvSpPr/>
      </xdr:nvSpPr>
      <xdr:spPr>
        <a:xfrm>
          <a:off x="4584700" y="98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16481</xdr:rowOff>
    </xdr:from>
    <xdr:ext cx="599010" cy="259045"/>
    <xdr:sp macro="" textlink="">
      <xdr:nvSpPr>
        <xdr:cNvPr id="139" name="物件費該当値テキスト"/>
        <xdr:cNvSpPr txBox="1"/>
      </xdr:nvSpPr>
      <xdr:spPr>
        <a:xfrm>
          <a:off x="4686300" y="978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48706</xdr:rowOff>
    </xdr:from>
    <xdr:to>
      <xdr:col>20</xdr:col>
      <xdr:colOff>38100</xdr:colOff>
      <xdr:row>57</xdr:row>
      <xdr:rowOff>150306</xdr:rowOff>
    </xdr:to>
    <xdr:sp macro="" textlink="">
      <xdr:nvSpPr>
        <xdr:cNvPr id="140" name="楕円 139"/>
        <xdr:cNvSpPr/>
      </xdr:nvSpPr>
      <xdr:spPr>
        <a:xfrm>
          <a:off x="3746500" y="98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141433</xdr:rowOff>
    </xdr:from>
    <xdr:ext cx="599010" cy="259045"/>
    <xdr:sp macro="" textlink="">
      <xdr:nvSpPr>
        <xdr:cNvPr id="141" name="テキスト ボックス 140"/>
        <xdr:cNvSpPr txBox="1"/>
      </xdr:nvSpPr>
      <xdr:spPr>
        <a:xfrm>
          <a:off x="3497795" y="991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43966</xdr:rowOff>
    </xdr:from>
    <xdr:to>
      <xdr:col>15</xdr:col>
      <xdr:colOff>101600</xdr:colOff>
      <xdr:row>57</xdr:row>
      <xdr:rowOff>145566</xdr:rowOff>
    </xdr:to>
    <xdr:sp macro="" textlink="">
      <xdr:nvSpPr>
        <xdr:cNvPr id="142" name="楕円 141"/>
        <xdr:cNvSpPr/>
      </xdr:nvSpPr>
      <xdr:spPr>
        <a:xfrm>
          <a:off x="2857500" y="98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162093</xdr:rowOff>
    </xdr:from>
    <xdr:ext cx="599010" cy="259045"/>
    <xdr:sp macro="" textlink="">
      <xdr:nvSpPr>
        <xdr:cNvPr id="143" name="テキスト ボックス 142"/>
        <xdr:cNvSpPr txBox="1"/>
      </xdr:nvSpPr>
      <xdr:spPr>
        <a:xfrm>
          <a:off x="2608795" y="959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59391</xdr:rowOff>
    </xdr:from>
    <xdr:to>
      <xdr:col>10</xdr:col>
      <xdr:colOff>165100</xdr:colOff>
      <xdr:row>57</xdr:row>
      <xdr:rowOff>160991</xdr:rowOff>
    </xdr:to>
    <xdr:sp macro="" textlink="">
      <xdr:nvSpPr>
        <xdr:cNvPr id="144" name="楕円 143"/>
        <xdr:cNvSpPr/>
      </xdr:nvSpPr>
      <xdr:spPr>
        <a:xfrm>
          <a:off x="1968500" y="98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152118</xdr:rowOff>
    </xdr:from>
    <xdr:ext cx="599010" cy="259045"/>
    <xdr:sp macro="" textlink="">
      <xdr:nvSpPr>
        <xdr:cNvPr id="145" name="テキスト ボックス 144"/>
        <xdr:cNvSpPr txBox="1"/>
      </xdr:nvSpPr>
      <xdr:spPr>
        <a:xfrm>
          <a:off x="1719795" y="992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78316</xdr:rowOff>
    </xdr:from>
    <xdr:to>
      <xdr:col>6</xdr:col>
      <xdr:colOff>38100</xdr:colOff>
      <xdr:row>58</xdr:row>
      <xdr:rowOff>8466</xdr:rowOff>
    </xdr:to>
    <xdr:sp macro="" textlink="">
      <xdr:nvSpPr>
        <xdr:cNvPr id="146" name="楕円 145"/>
        <xdr:cNvSpPr/>
      </xdr:nvSpPr>
      <xdr:spPr>
        <a:xfrm>
          <a:off x="1079500" y="98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24993</xdr:rowOff>
    </xdr:from>
    <xdr:ext cx="599010" cy="259045"/>
    <xdr:sp macro="" textlink="">
      <xdr:nvSpPr>
        <xdr:cNvPr id="147" name="テキスト ボックス 146"/>
        <xdr:cNvSpPr txBox="1"/>
      </xdr:nvSpPr>
      <xdr:spPr>
        <a:xfrm>
          <a:off x="830795" y="962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139142</xdr:rowOff>
    </xdr:from>
    <xdr:to>
      <xdr:col>24</xdr:col>
      <xdr:colOff>63500</xdr:colOff>
      <xdr:row>76</xdr:row>
      <xdr:rowOff>145475</xdr:rowOff>
    </xdr:to>
    <xdr:cxnSp macro="">
      <xdr:nvCxnSpPr>
        <xdr:cNvPr id="174" name="直線コネクタ 173"/>
        <xdr:cNvCxnSpPr/>
      </xdr:nvCxnSpPr>
      <xdr:spPr>
        <a:xfrm>
          <a:off x="3797300" y="12997892"/>
          <a:ext cx="838200" cy="17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108478</xdr:rowOff>
    </xdr:from>
    <xdr:to>
      <xdr:col>19</xdr:col>
      <xdr:colOff>177800</xdr:colOff>
      <xdr:row>75</xdr:row>
      <xdr:rowOff>139142</xdr:rowOff>
    </xdr:to>
    <xdr:cxnSp macro="">
      <xdr:nvCxnSpPr>
        <xdr:cNvPr id="177" name="直線コネクタ 176"/>
        <xdr:cNvCxnSpPr/>
      </xdr:nvCxnSpPr>
      <xdr:spPr>
        <a:xfrm>
          <a:off x="2908300" y="12967228"/>
          <a:ext cx="889000" cy="3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108478</xdr:rowOff>
    </xdr:from>
    <xdr:to>
      <xdr:col>15</xdr:col>
      <xdr:colOff>50800</xdr:colOff>
      <xdr:row>75</xdr:row>
      <xdr:rowOff>162678</xdr:rowOff>
    </xdr:to>
    <xdr:cxnSp macro="">
      <xdr:nvCxnSpPr>
        <xdr:cNvPr id="180" name="直線コネクタ 179"/>
        <xdr:cNvCxnSpPr/>
      </xdr:nvCxnSpPr>
      <xdr:spPr>
        <a:xfrm flipV="1">
          <a:off x="2019300" y="12967228"/>
          <a:ext cx="889000" cy="5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162678</xdr:rowOff>
    </xdr:from>
    <xdr:to>
      <xdr:col>10</xdr:col>
      <xdr:colOff>114300</xdr:colOff>
      <xdr:row>76</xdr:row>
      <xdr:rowOff>45887</xdr:rowOff>
    </xdr:to>
    <xdr:cxnSp macro="">
      <xdr:nvCxnSpPr>
        <xdr:cNvPr id="183" name="直線コネクタ 182"/>
        <xdr:cNvCxnSpPr/>
      </xdr:nvCxnSpPr>
      <xdr:spPr>
        <a:xfrm flipV="1">
          <a:off x="1130300" y="13021428"/>
          <a:ext cx="889000" cy="5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94675</xdr:rowOff>
    </xdr:from>
    <xdr:to>
      <xdr:col>24</xdr:col>
      <xdr:colOff>114300</xdr:colOff>
      <xdr:row>77</xdr:row>
      <xdr:rowOff>24825</xdr:rowOff>
    </xdr:to>
    <xdr:sp macro="" textlink="">
      <xdr:nvSpPr>
        <xdr:cNvPr id="193" name="楕円 192"/>
        <xdr:cNvSpPr/>
      </xdr:nvSpPr>
      <xdr:spPr>
        <a:xfrm>
          <a:off x="4584700" y="131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117552</xdr:rowOff>
    </xdr:from>
    <xdr:ext cx="534377" cy="259045"/>
    <xdr:sp macro="" textlink="">
      <xdr:nvSpPr>
        <xdr:cNvPr id="194" name="維持補修費該当値テキスト"/>
        <xdr:cNvSpPr txBox="1"/>
      </xdr:nvSpPr>
      <xdr:spPr>
        <a:xfrm>
          <a:off x="4686300" y="1297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88342</xdr:rowOff>
    </xdr:from>
    <xdr:to>
      <xdr:col>20</xdr:col>
      <xdr:colOff>38100</xdr:colOff>
      <xdr:row>76</xdr:row>
      <xdr:rowOff>18492</xdr:rowOff>
    </xdr:to>
    <xdr:sp macro="" textlink="">
      <xdr:nvSpPr>
        <xdr:cNvPr id="195" name="楕円 194"/>
        <xdr:cNvSpPr/>
      </xdr:nvSpPr>
      <xdr:spPr>
        <a:xfrm>
          <a:off x="3746500" y="129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35019</xdr:rowOff>
    </xdr:from>
    <xdr:ext cx="599010" cy="259045"/>
    <xdr:sp macro="" textlink="">
      <xdr:nvSpPr>
        <xdr:cNvPr id="196" name="テキスト ボックス 195"/>
        <xdr:cNvSpPr txBox="1"/>
      </xdr:nvSpPr>
      <xdr:spPr>
        <a:xfrm>
          <a:off x="3497795" y="1272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57678</xdr:rowOff>
    </xdr:from>
    <xdr:to>
      <xdr:col>15</xdr:col>
      <xdr:colOff>101600</xdr:colOff>
      <xdr:row>75</xdr:row>
      <xdr:rowOff>159277</xdr:rowOff>
    </xdr:to>
    <xdr:sp macro="" textlink="">
      <xdr:nvSpPr>
        <xdr:cNvPr id="197" name="楕円 196"/>
        <xdr:cNvSpPr/>
      </xdr:nvSpPr>
      <xdr:spPr>
        <a:xfrm>
          <a:off x="2857500" y="129164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4355</xdr:rowOff>
    </xdr:from>
    <xdr:ext cx="599010" cy="259045"/>
    <xdr:sp macro="" textlink="">
      <xdr:nvSpPr>
        <xdr:cNvPr id="198" name="テキスト ボックス 197"/>
        <xdr:cNvSpPr txBox="1"/>
      </xdr:nvSpPr>
      <xdr:spPr>
        <a:xfrm>
          <a:off x="2608795" y="1269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111879</xdr:rowOff>
    </xdr:from>
    <xdr:to>
      <xdr:col>10</xdr:col>
      <xdr:colOff>165100</xdr:colOff>
      <xdr:row>76</xdr:row>
      <xdr:rowOff>42028</xdr:rowOff>
    </xdr:to>
    <xdr:sp macro="" textlink="">
      <xdr:nvSpPr>
        <xdr:cNvPr id="199" name="楕円 198"/>
        <xdr:cNvSpPr/>
      </xdr:nvSpPr>
      <xdr:spPr>
        <a:xfrm>
          <a:off x="1968500" y="12970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58556</xdr:rowOff>
    </xdr:from>
    <xdr:ext cx="599010" cy="259045"/>
    <xdr:sp macro="" textlink="">
      <xdr:nvSpPr>
        <xdr:cNvPr id="200" name="テキスト ボックス 199"/>
        <xdr:cNvSpPr txBox="1"/>
      </xdr:nvSpPr>
      <xdr:spPr>
        <a:xfrm>
          <a:off x="1719795" y="1274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166537</xdr:rowOff>
    </xdr:from>
    <xdr:to>
      <xdr:col>6</xdr:col>
      <xdr:colOff>38100</xdr:colOff>
      <xdr:row>76</xdr:row>
      <xdr:rowOff>96687</xdr:rowOff>
    </xdr:to>
    <xdr:sp macro="" textlink="">
      <xdr:nvSpPr>
        <xdr:cNvPr id="201" name="楕円 200"/>
        <xdr:cNvSpPr/>
      </xdr:nvSpPr>
      <xdr:spPr>
        <a:xfrm>
          <a:off x="1079500" y="1302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113214</xdr:rowOff>
    </xdr:from>
    <xdr:ext cx="534377" cy="259045"/>
    <xdr:sp macro="" textlink="">
      <xdr:nvSpPr>
        <xdr:cNvPr id="202" name="テキスト ボックス 201"/>
        <xdr:cNvSpPr txBox="1"/>
      </xdr:nvSpPr>
      <xdr:spPr>
        <a:xfrm>
          <a:off x="863111" y="1280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142801</xdr:rowOff>
    </xdr:from>
    <xdr:to>
      <xdr:col>24</xdr:col>
      <xdr:colOff>63500</xdr:colOff>
      <xdr:row>98</xdr:row>
      <xdr:rowOff>147845</xdr:rowOff>
    </xdr:to>
    <xdr:cxnSp macro="">
      <xdr:nvCxnSpPr>
        <xdr:cNvPr id="231" name="直線コネクタ 230"/>
        <xdr:cNvCxnSpPr/>
      </xdr:nvCxnSpPr>
      <xdr:spPr>
        <a:xfrm flipV="1">
          <a:off x="3797300" y="16944901"/>
          <a:ext cx="838200" cy="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130477</xdr:rowOff>
    </xdr:from>
    <xdr:to>
      <xdr:col>19</xdr:col>
      <xdr:colOff>177800</xdr:colOff>
      <xdr:row>98</xdr:row>
      <xdr:rowOff>147845</xdr:rowOff>
    </xdr:to>
    <xdr:cxnSp macro="">
      <xdr:nvCxnSpPr>
        <xdr:cNvPr id="234" name="直線コネクタ 233"/>
        <xdr:cNvCxnSpPr/>
      </xdr:nvCxnSpPr>
      <xdr:spPr>
        <a:xfrm>
          <a:off x="2908300" y="16932577"/>
          <a:ext cx="889000" cy="1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127361</xdr:rowOff>
    </xdr:from>
    <xdr:to>
      <xdr:col>15</xdr:col>
      <xdr:colOff>50800</xdr:colOff>
      <xdr:row>98</xdr:row>
      <xdr:rowOff>130477</xdr:rowOff>
    </xdr:to>
    <xdr:cxnSp macro="">
      <xdr:nvCxnSpPr>
        <xdr:cNvPr id="237" name="直線コネクタ 236"/>
        <xdr:cNvCxnSpPr/>
      </xdr:nvCxnSpPr>
      <xdr:spPr>
        <a:xfrm>
          <a:off x="2019300" y="16929461"/>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127361</xdr:rowOff>
    </xdr:from>
    <xdr:to>
      <xdr:col>10</xdr:col>
      <xdr:colOff>114300</xdr:colOff>
      <xdr:row>98</xdr:row>
      <xdr:rowOff>128321</xdr:rowOff>
    </xdr:to>
    <xdr:cxnSp macro="">
      <xdr:nvCxnSpPr>
        <xdr:cNvPr id="240" name="直線コネクタ 239"/>
        <xdr:cNvCxnSpPr/>
      </xdr:nvCxnSpPr>
      <xdr:spPr>
        <a:xfrm flipV="1">
          <a:off x="1130300" y="16929461"/>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92001</xdr:rowOff>
    </xdr:from>
    <xdr:to>
      <xdr:col>24</xdr:col>
      <xdr:colOff>114300</xdr:colOff>
      <xdr:row>99</xdr:row>
      <xdr:rowOff>22151</xdr:rowOff>
    </xdr:to>
    <xdr:sp macro="" textlink="">
      <xdr:nvSpPr>
        <xdr:cNvPr id="250" name="楕円 249"/>
        <xdr:cNvSpPr/>
      </xdr:nvSpPr>
      <xdr:spPr>
        <a:xfrm>
          <a:off x="4584700" y="168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97045</xdr:rowOff>
    </xdr:from>
    <xdr:to>
      <xdr:col>20</xdr:col>
      <xdr:colOff>38100</xdr:colOff>
      <xdr:row>99</xdr:row>
      <xdr:rowOff>27195</xdr:rowOff>
    </xdr:to>
    <xdr:sp macro="" textlink="">
      <xdr:nvSpPr>
        <xdr:cNvPr id="252" name="楕円 251"/>
        <xdr:cNvSpPr/>
      </xdr:nvSpPr>
      <xdr:spPr>
        <a:xfrm>
          <a:off x="3746500" y="168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18322</xdr:rowOff>
    </xdr:from>
    <xdr:ext cx="534377" cy="259045"/>
    <xdr:sp macro="" textlink="">
      <xdr:nvSpPr>
        <xdr:cNvPr id="253" name="テキスト ボックス 252"/>
        <xdr:cNvSpPr txBox="1"/>
      </xdr:nvSpPr>
      <xdr:spPr>
        <a:xfrm>
          <a:off x="3530111" y="1699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79677</xdr:rowOff>
    </xdr:from>
    <xdr:to>
      <xdr:col>15</xdr:col>
      <xdr:colOff>101600</xdr:colOff>
      <xdr:row>99</xdr:row>
      <xdr:rowOff>9827</xdr:rowOff>
    </xdr:to>
    <xdr:sp macro="" textlink="">
      <xdr:nvSpPr>
        <xdr:cNvPr id="254" name="楕円 253"/>
        <xdr:cNvSpPr/>
      </xdr:nvSpPr>
      <xdr:spPr>
        <a:xfrm>
          <a:off x="2857500" y="168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954</xdr:rowOff>
    </xdr:from>
    <xdr:ext cx="534377" cy="259045"/>
    <xdr:sp macro="" textlink="">
      <xdr:nvSpPr>
        <xdr:cNvPr id="255" name="テキスト ボックス 254"/>
        <xdr:cNvSpPr txBox="1"/>
      </xdr:nvSpPr>
      <xdr:spPr>
        <a:xfrm>
          <a:off x="2641111" y="169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76561</xdr:rowOff>
    </xdr:from>
    <xdr:to>
      <xdr:col>10</xdr:col>
      <xdr:colOff>165100</xdr:colOff>
      <xdr:row>99</xdr:row>
      <xdr:rowOff>6711</xdr:rowOff>
    </xdr:to>
    <xdr:sp macro="" textlink="">
      <xdr:nvSpPr>
        <xdr:cNvPr id="256" name="楕円 255"/>
        <xdr:cNvSpPr/>
      </xdr:nvSpPr>
      <xdr:spPr>
        <a:xfrm>
          <a:off x="1968500" y="168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169288</xdr:rowOff>
    </xdr:from>
    <xdr:ext cx="534377" cy="259045"/>
    <xdr:sp macro="" textlink="">
      <xdr:nvSpPr>
        <xdr:cNvPr id="257" name="テキスト ボックス 256"/>
        <xdr:cNvSpPr txBox="1"/>
      </xdr:nvSpPr>
      <xdr:spPr>
        <a:xfrm>
          <a:off x="1752111" y="1697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77521</xdr:rowOff>
    </xdr:from>
    <xdr:to>
      <xdr:col>6</xdr:col>
      <xdr:colOff>38100</xdr:colOff>
      <xdr:row>99</xdr:row>
      <xdr:rowOff>7671</xdr:rowOff>
    </xdr:to>
    <xdr:sp macro="" textlink="">
      <xdr:nvSpPr>
        <xdr:cNvPr id="258" name="楕円 257"/>
        <xdr:cNvSpPr/>
      </xdr:nvSpPr>
      <xdr:spPr>
        <a:xfrm>
          <a:off x="1079500" y="168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170248</xdr:rowOff>
    </xdr:from>
    <xdr:ext cx="534377" cy="259045"/>
    <xdr:sp macro="" textlink="">
      <xdr:nvSpPr>
        <xdr:cNvPr id="259" name="テキスト ボックス 258"/>
        <xdr:cNvSpPr txBox="1"/>
      </xdr:nvSpPr>
      <xdr:spPr>
        <a:xfrm>
          <a:off x="863111" y="169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321</xdr:rowOff>
    </xdr:from>
    <xdr:to>
      <xdr:col>55</xdr:col>
      <xdr:colOff>0</xdr:colOff>
      <xdr:row>37</xdr:row>
      <xdr:rowOff>592</xdr:rowOff>
    </xdr:to>
    <xdr:cxnSp macro="">
      <xdr:nvCxnSpPr>
        <xdr:cNvPr id="290" name="直線コネクタ 289"/>
        <xdr:cNvCxnSpPr/>
      </xdr:nvCxnSpPr>
      <xdr:spPr>
        <a:xfrm flipV="1">
          <a:off x="9639300" y="6343971"/>
          <a:ext cx="8382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592</xdr:rowOff>
    </xdr:from>
    <xdr:to>
      <xdr:col>50</xdr:col>
      <xdr:colOff>114300</xdr:colOff>
      <xdr:row>37</xdr:row>
      <xdr:rowOff>33972</xdr:rowOff>
    </xdr:to>
    <xdr:cxnSp macro="">
      <xdr:nvCxnSpPr>
        <xdr:cNvPr id="293" name="直線コネクタ 292"/>
        <xdr:cNvCxnSpPr/>
      </xdr:nvCxnSpPr>
      <xdr:spPr>
        <a:xfrm flipV="1">
          <a:off x="8750300" y="6344242"/>
          <a:ext cx="8890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30109</xdr:rowOff>
    </xdr:from>
    <xdr:to>
      <xdr:col>45</xdr:col>
      <xdr:colOff>177800</xdr:colOff>
      <xdr:row>37</xdr:row>
      <xdr:rowOff>33972</xdr:rowOff>
    </xdr:to>
    <xdr:cxnSp macro="">
      <xdr:nvCxnSpPr>
        <xdr:cNvPr id="296" name="直線コネクタ 295"/>
        <xdr:cNvCxnSpPr/>
      </xdr:nvCxnSpPr>
      <xdr:spPr>
        <a:xfrm>
          <a:off x="7861300" y="6373759"/>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30109</xdr:rowOff>
    </xdr:from>
    <xdr:to>
      <xdr:col>41</xdr:col>
      <xdr:colOff>50800</xdr:colOff>
      <xdr:row>37</xdr:row>
      <xdr:rowOff>74764</xdr:rowOff>
    </xdr:to>
    <xdr:cxnSp macro="">
      <xdr:nvCxnSpPr>
        <xdr:cNvPr id="299" name="直線コネクタ 298"/>
        <xdr:cNvCxnSpPr/>
      </xdr:nvCxnSpPr>
      <xdr:spPr>
        <a:xfrm flipV="1">
          <a:off x="6972300" y="6373759"/>
          <a:ext cx="889000" cy="4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120971</xdr:rowOff>
    </xdr:from>
    <xdr:to>
      <xdr:col>55</xdr:col>
      <xdr:colOff>50800</xdr:colOff>
      <xdr:row>37</xdr:row>
      <xdr:rowOff>51121</xdr:rowOff>
    </xdr:to>
    <xdr:sp macro="" textlink="">
      <xdr:nvSpPr>
        <xdr:cNvPr id="309" name="楕円 308"/>
        <xdr:cNvSpPr/>
      </xdr:nvSpPr>
      <xdr:spPr>
        <a:xfrm>
          <a:off x="10426700" y="629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143848</xdr:rowOff>
    </xdr:from>
    <xdr:ext cx="599010" cy="259045"/>
    <xdr:sp macro="" textlink="">
      <xdr:nvSpPr>
        <xdr:cNvPr id="310" name="補助費等該当値テキスト"/>
        <xdr:cNvSpPr txBox="1"/>
      </xdr:nvSpPr>
      <xdr:spPr>
        <a:xfrm>
          <a:off x="10528300" y="614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121242</xdr:rowOff>
    </xdr:from>
    <xdr:to>
      <xdr:col>50</xdr:col>
      <xdr:colOff>165100</xdr:colOff>
      <xdr:row>37</xdr:row>
      <xdr:rowOff>51392</xdr:rowOff>
    </xdr:to>
    <xdr:sp macro="" textlink="">
      <xdr:nvSpPr>
        <xdr:cNvPr id="311" name="楕円 310"/>
        <xdr:cNvSpPr/>
      </xdr:nvSpPr>
      <xdr:spPr>
        <a:xfrm>
          <a:off x="9588500" y="62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67919</xdr:rowOff>
    </xdr:from>
    <xdr:ext cx="599010" cy="259045"/>
    <xdr:sp macro="" textlink="">
      <xdr:nvSpPr>
        <xdr:cNvPr id="312" name="テキスト ボックス 311"/>
        <xdr:cNvSpPr txBox="1"/>
      </xdr:nvSpPr>
      <xdr:spPr>
        <a:xfrm>
          <a:off x="9339795" y="606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154622</xdr:rowOff>
    </xdr:from>
    <xdr:to>
      <xdr:col>46</xdr:col>
      <xdr:colOff>38100</xdr:colOff>
      <xdr:row>37</xdr:row>
      <xdr:rowOff>84772</xdr:rowOff>
    </xdr:to>
    <xdr:sp macro="" textlink="">
      <xdr:nvSpPr>
        <xdr:cNvPr id="313" name="楕円 312"/>
        <xdr:cNvSpPr/>
      </xdr:nvSpPr>
      <xdr:spPr>
        <a:xfrm>
          <a:off x="8699500" y="63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101299</xdr:rowOff>
    </xdr:from>
    <xdr:ext cx="599010" cy="259045"/>
    <xdr:sp macro="" textlink="">
      <xdr:nvSpPr>
        <xdr:cNvPr id="314" name="テキスト ボックス 313"/>
        <xdr:cNvSpPr txBox="1"/>
      </xdr:nvSpPr>
      <xdr:spPr>
        <a:xfrm>
          <a:off x="8450795" y="610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150759</xdr:rowOff>
    </xdr:from>
    <xdr:to>
      <xdr:col>41</xdr:col>
      <xdr:colOff>101600</xdr:colOff>
      <xdr:row>37</xdr:row>
      <xdr:rowOff>80909</xdr:rowOff>
    </xdr:to>
    <xdr:sp macro="" textlink="">
      <xdr:nvSpPr>
        <xdr:cNvPr id="315" name="楕円 314"/>
        <xdr:cNvSpPr/>
      </xdr:nvSpPr>
      <xdr:spPr>
        <a:xfrm>
          <a:off x="7810500" y="632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97436</xdr:rowOff>
    </xdr:from>
    <xdr:ext cx="599010" cy="259045"/>
    <xdr:sp macro="" textlink="">
      <xdr:nvSpPr>
        <xdr:cNvPr id="316" name="テキスト ボックス 315"/>
        <xdr:cNvSpPr txBox="1"/>
      </xdr:nvSpPr>
      <xdr:spPr>
        <a:xfrm>
          <a:off x="7561795" y="609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23964</xdr:rowOff>
    </xdr:from>
    <xdr:to>
      <xdr:col>36</xdr:col>
      <xdr:colOff>165100</xdr:colOff>
      <xdr:row>37</xdr:row>
      <xdr:rowOff>125564</xdr:rowOff>
    </xdr:to>
    <xdr:sp macro="" textlink="">
      <xdr:nvSpPr>
        <xdr:cNvPr id="317" name="楕円 316"/>
        <xdr:cNvSpPr/>
      </xdr:nvSpPr>
      <xdr:spPr>
        <a:xfrm>
          <a:off x="6921500" y="636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142091</xdr:rowOff>
    </xdr:from>
    <xdr:ext cx="599010" cy="259045"/>
    <xdr:sp macro="" textlink="">
      <xdr:nvSpPr>
        <xdr:cNvPr id="318" name="テキスト ボックス 317"/>
        <xdr:cNvSpPr txBox="1"/>
      </xdr:nvSpPr>
      <xdr:spPr>
        <a:xfrm>
          <a:off x="6672795" y="614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102629</xdr:rowOff>
    </xdr:from>
    <xdr:to>
      <xdr:col>55</xdr:col>
      <xdr:colOff>0</xdr:colOff>
      <xdr:row>58</xdr:row>
      <xdr:rowOff>141112</xdr:rowOff>
    </xdr:to>
    <xdr:cxnSp macro="">
      <xdr:nvCxnSpPr>
        <xdr:cNvPr id="347" name="直線コネクタ 346"/>
        <xdr:cNvCxnSpPr/>
      </xdr:nvCxnSpPr>
      <xdr:spPr>
        <a:xfrm flipV="1">
          <a:off x="9639300" y="10046729"/>
          <a:ext cx="838200" cy="3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47992</xdr:rowOff>
    </xdr:from>
    <xdr:to>
      <xdr:col>50</xdr:col>
      <xdr:colOff>114300</xdr:colOff>
      <xdr:row>58</xdr:row>
      <xdr:rowOff>141112</xdr:rowOff>
    </xdr:to>
    <xdr:cxnSp macro="">
      <xdr:nvCxnSpPr>
        <xdr:cNvPr id="350" name="直線コネクタ 349"/>
        <xdr:cNvCxnSpPr/>
      </xdr:nvCxnSpPr>
      <xdr:spPr>
        <a:xfrm>
          <a:off x="8750300" y="9992092"/>
          <a:ext cx="889000" cy="9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47992</xdr:rowOff>
    </xdr:from>
    <xdr:to>
      <xdr:col>45</xdr:col>
      <xdr:colOff>177800</xdr:colOff>
      <xdr:row>58</xdr:row>
      <xdr:rowOff>109551</xdr:rowOff>
    </xdr:to>
    <xdr:cxnSp macro="">
      <xdr:nvCxnSpPr>
        <xdr:cNvPr id="353" name="直線コネクタ 352"/>
        <xdr:cNvCxnSpPr/>
      </xdr:nvCxnSpPr>
      <xdr:spPr>
        <a:xfrm flipV="1">
          <a:off x="7861300" y="9992092"/>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6507</xdr:rowOff>
    </xdr:from>
    <xdr:to>
      <xdr:col>41</xdr:col>
      <xdr:colOff>50800</xdr:colOff>
      <xdr:row>58</xdr:row>
      <xdr:rowOff>109551</xdr:rowOff>
    </xdr:to>
    <xdr:cxnSp macro="">
      <xdr:nvCxnSpPr>
        <xdr:cNvPr id="356" name="直線コネクタ 355"/>
        <xdr:cNvCxnSpPr/>
      </xdr:nvCxnSpPr>
      <xdr:spPr>
        <a:xfrm>
          <a:off x="6972300" y="9950607"/>
          <a:ext cx="889000" cy="10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51829</xdr:rowOff>
    </xdr:from>
    <xdr:to>
      <xdr:col>55</xdr:col>
      <xdr:colOff>50800</xdr:colOff>
      <xdr:row>58</xdr:row>
      <xdr:rowOff>153429</xdr:rowOff>
    </xdr:to>
    <xdr:sp macro="" textlink="">
      <xdr:nvSpPr>
        <xdr:cNvPr id="366" name="楕円 365"/>
        <xdr:cNvSpPr/>
      </xdr:nvSpPr>
      <xdr:spPr>
        <a:xfrm>
          <a:off x="10426700" y="99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11206</xdr:rowOff>
    </xdr:from>
    <xdr:ext cx="599010" cy="259045"/>
    <xdr:sp macro="" textlink="">
      <xdr:nvSpPr>
        <xdr:cNvPr id="367" name="普通建設事業費該当値テキスト"/>
        <xdr:cNvSpPr txBox="1"/>
      </xdr:nvSpPr>
      <xdr:spPr>
        <a:xfrm>
          <a:off x="10528300" y="978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90312</xdr:rowOff>
    </xdr:from>
    <xdr:to>
      <xdr:col>50</xdr:col>
      <xdr:colOff>165100</xdr:colOff>
      <xdr:row>59</xdr:row>
      <xdr:rowOff>20462</xdr:rowOff>
    </xdr:to>
    <xdr:sp macro="" textlink="">
      <xdr:nvSpPr>
        <xdr:cNvPr id="368" name="楕円 367"/>
        <xdr:cNvSpPr/>
      </xdr:nvSpPr>
      <xdr:spPr>
        <a:xfrm>
          <a:off x="9588500" y="1003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11589</xdr:rowOff>
    </xdr:from>
    <xdr:ext cx="599010" cy="259045"/>
    <xdr:sp macro="" textlink="">
      <xdr:nvSpPr>
        <xdr:cNvPr id="369" name="テキスト ボックス 368"/>
        <xdr:cNvSpPr txBox="1"/>
      </xdr:nvSpPr>
      <xdr:spPr>
        <a:xfrm>
          <a:off x="9339795" y="1012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168642</xdr:rowOff>
    </xdr:from>
    <xdr:to>
      <xdr:col>46</xdr:col>
      <xdr:colOff>38100</xdr:colOff>
      <xdr:row>58</xdr:row>
      <xdr:rowOff>98792</xdr:rowOff>
    </xdr:to>
    <xdr:sp macro="" textlink="">
      <xdr:nvSpPr>
        <xdr:cNvPr id="370" name="楕円 369"/>
        <xdr:cNvSpPr/>
      </xdr:nvSpPr>
      <xdr:spPr>
        <a:xfrm>
          <a:off x="8699500" y="99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115319</xdr:rowOff>
    </xdr:from>
    <xdr:ext cx="599010" cy="259045"/>
    <xdr:sp macro="" textlink="">
      <xdr:nvSpPr>
        <xdr:cNvPr id="371" name="テキスト ボックス 370"/>
        <xdr:cNvSpPr txBox="1"/>
      </xdr:nvSpPr>
      <xdr:spPr>
        <a:xfrm>
          <a:off x="8450795" y="971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58751</xdr:rowOff>
    </xdr:from>
    <xdr:to>
      <xdr:col>41</xdr:col>
      <xdr:colOff>101600</xdr:colOff>
      <xdr:row>58</xdr:row>
      <xdr:rowOff>160351</xdr:rowOff>
    </xdr:to>
    <xdr:sp macro="" textlink="">
      <xdr:nvSpPr>
        <xdr:cNvPr id="372" name="楕円 371"/>
        <xdr:cNvSpPr/>
      </xdr:nvSpPr>
      <xdr:spPr>
        <a:xfrm>
          <a:off x="7810500" y="1000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151478</xdr:rowOff>
    </xdr:from>
    <xdr:ext cx="599010" cy="259045"/>
    <xdr:sp macro="" textlink="">
      <xdr:nvSpPr>
        <xdr:cNvPr id="373" name="テキスト ボックス 372"/>
        <xdr:cNvSpPr txBox="1"/>
      </xdr:nvSpPr>
      <xdr:spPr>
        <a:xfrm>
          <a:off x="7561795" y="1009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127157</xdr:rowOff>
    </xdr:from>
    <xdr:to>
      <xdr:col>36</xdr:col>
      <xdr:colOff>165100</xdr:colOff>
      <xdr:row>58</xdr:row>
      <xdr:rowOff>57307</xdr:rowOff>
    </xdr:to>
    <xdr:sp macro="" textlink="">
      <xdr:nvSpPr>
        <xdr:cNvPr id="374" name="楕円 373"/>
        <xdr:cNvSpPr/>
      </xdr:nvSpPr>
      <xdr:spPr>
        <a:xfrm>
          <a:off x="6921500" y="98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73834</xdr:rowOff>
    </xdr:from>
    <xdr:ext cx="599010" cy="259045"/>
    <xdr:sp macro="" textlink="">
      <xdr:nvSpPr>
        <xdr:cNvPr id="375" name="テキスト ボックス 374"/>
        <xdr:cNvSpPr txBox="1"/>
      </xdr:nvSpPr>
      <xdr:spPr>
        <a:xfrm>
          <a:off x="6672795" y="967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47861</xdr:rowOff>
    </xdr:from>
    <xdr:to>
      <xdr:col>55</xdr:col>
      <xdr:colOff>0</xdr:colOff>
      <xdr:row>78</xdr:row>
      <xdr:rowOff>94030</xdr:rowOff>
    </xdr:to>
    <xdr:cxnSp macro="">
      <xdr:nvCxnSpPr>
        <xdr:cNvPr id="402" name="直線コネクタ 401"/>
        <xdr:cNvCxnSpPr/>
      </xdr:nvCxnSpPr>
      <xdr:spPr>
        <a:xfrm flipV="1">
          <a:off x="9639300" y="13420961"/>
          <a:ext cx="838200" cy="4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35009</xdr:rowOff>
    </xdr:from>
    <xdr:to>
      <xdr:col>50</xdr:col>
      <xdr:colOff>114300</xdr:colOff>
      <xdr:row>78</xdr:row>
      <xdr:rowOff>94030</xdr:rowOff>
    </xdr:to>
    <xdr:cxnSp macro="">
      <xdr:nvCxnSpPr>
        <xdr:cNvPr id="405" name="直線コネクタ 404"/>
        <xdr:cNvCxnSpPr/>
      </xdr:nvCxnSpPr>
      <xdr:spPr>
        <a:xfrm>
          <a:off x="8750300" y="13408109"/>
          <a:ext cx="889000" cy="5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35009</xdr:rowOff>
    </xdr:from>
    <xdr:to>
      <xdr:col>45</xdr:col>
      <xdr:colOff>177800</xdr:colOff>
      <xdr:row>78</xdr:row>
      <xdr:rowOff>82104</xdr:rowOff>
    </xdr:to>
    <xdr:cxnSp macro="">
      <xdr:nvCxnSpPr>
        <xdr:cNvPr id="408" name="直線コネクタ 407"/>
        <xdr:cNvCxnSpPr/>
      </xdr:nvCxnSpPr>
      <xdr:spPr>
        <a:xfrm flipV="1">
          <a:off x="7861300" y="13408109"/>
          <a:ext cx="889000" cy="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41884</xdr:rowOff>
    </xdr:from>
    <xdr:to>
      <xdr:col>41</xdr:col>
      <xdr:colOff>50800</xdr:colOff>
      <xdr:row>78</xdr:row>
      <xdr:rowOff>82104</xdr:rowOff>
    </xdr:to>
    <xdr:cxnSp macro="">
      <xdr:nvCxnSpPr>
        <xdr:cNvPr id="411" name="直線コネクタ 410"/>
        <xdr:cNvCxnSpPr/>
      </xdr:nvCxnSpPr>
      <xdr:spPr>
        <a:xfrm>
          <a:off x="6972300" y="13414984"/>
          <a:ext cx="889000" cy="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168511</xdr:rowOff>
    </xdr:from>
    <xdr:to>
      <xdr:col>55</xdr:col>
      <xdr:colOff>50800</xdr:colOff>
      <xdr:row>78</xdr:row>
      <xdr:rowOff>98661</xdr:rowOff>
    </xdr:to>
    <xdr:sp macro="" textlink="">
      <xdr:nvSpPr>
        <xdr:cNvPr id="421" name="楕円 420"/>
        <xdr:cNvSpPr/>
      </xdr:nvSpPr>
      <xdr:spPr>
        <a:xfrm>
          <a:off x="10426700" y="133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127888</xdr:rowOff>
    </xdr:from>
    <xdr:ext cx="599010" cy="259045"/>
    <xdr:sp macro="" textlink="">
      <xdr:nvSpPr>
        <xdr:cNvPr id="422" name="普通建設事業費 （ うち新規整備　）該当値テキスト"/>
        <xdr:cNvSpPr txBox="1"/>
      </xdr:nvSpPr>
      <xdr:spPr>
        <a:xfrm>
          <a:off x="10528300" y="1315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43230</xdr:rowOff>
    </xdr:from>
    <xdr:to>
      <xdr:col>50</xdr:col>
      <xdr:colOff>165100</xdr:colOff>
      <xdr:row>78</xdr:row>
      <xdr:rowOff>144830</xdr:rowOff>
    </xdr:to>
    <xdr:sp macro="" textlink="">
      <xdr:nvSpPr>
        <xdr:cNvPr id="423" name="楕円 422"/>
        <xdr:cNvSpPr/>
      </xdr:nvSpPr>
      <xdr:spPr>
        <a:xfrm>
          <a:off x="9588500" y="134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161357</xdr:rowOff>
    </xdr:from>
    <xdr:ext cx="534377" cy="259045"/>
    <xdr:sp macro="" textlink="">
      <xdr:nvSpPr>
        <xdr:cNvPr id="424" name="テキスト ボックス 423"/>
        <xdr:cNvSpPr txBox="1"/>
      </xdr:nvSpPr>
      <xdr:spPr>
        <a:xfrm>
          <a:off x="9372111" y="131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155659</xdr:rowOff>
    </xdr:from>
    <xdr:to>
      <xdr:col>46</xdr:col>
      <xdr:colOff>38100</xdr:colOff>
      <xdr:row>78</xdr:row>
      <xdr:rowOff>85809</xdr:rowOff>
    </xdr:to>
    <xdr:sp macro="" textlink="">
      <xdr:nvSpPr>
        <xdr:cNvPr id="425" name="楕円 424"/>
        <xdr:cNvSpPr/>
      </xdr:nvSpPr>
      <xdr:spPr>
        <a:xfrm>
          <a:off x="8699500" y="133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102336</xdr:rowOff>
    </xdr:from>
    <xdr:ext cx="599010" cy="259045"/>
    <xdr:sp macro="" textlink="">
      <xdr:nvSpPr>
        <xdr:cNvPr id="426" name="テキスト ボックス 425"/>
        <xdr:cNvSpPr txBox="1"/>
      </xdr:nvSpPr>
      <xdr:spPr>
        <a:xfrm>
          <a:off x="8450795" y="1313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31304</xdr:rowOff>
    </xdr:from>
    <xdr:to>
      <xdr:col>41</xdr:col>
      <xdr:colOff>101600</xdr:colOff>
      <xdr:row>78</xdr:row>
      <xdr:rowOff>132904</xdr:rowOff>
    </xdr:to>
    <xdr:sp macro="" textlink="">
      <xdr:nvSpPr>
        <xdr:cNvPr id="427" name="楕円 426"/>
        <xdr:cNvSpPr/>
      </xdr:nvSpPr>
      <xdr:spPr>
        <a:xfrm>
          <a:off x="7810500" y="1340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149431</xdr:rowOff>
    </xdr:from>
    <xdr:ext cx="599010" cy="259045"/>
    <xdr:sp macro="" textlink="">
      <xdr:nvSpPr>
        <xdr:cNvPr id="428" name="テキスト ボックス 427"/>
        <xdr:cNvSpPr txBox="1"/>
      </xdr:nvSpPr>
      <xdr:spPr>
        <a:xfrm>
          <a:off x="7561795" y="1317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162534</xdr:rowOff>
    </xdr:from>
    <xdr:to>
      <xdr:col>36</xdr:col>
      <xdr:colOff>165100</xdr:colOff>
      <xdr:row>78</xdr:row>
      <xdr:rowOff>92684</xdr:rowOff>
    </xdr:to>
    <xdr:sp macro="" textlink="">
      <xdr:nvSpPr>
        <xdr:cNvPr id="429" name="楕円 428"/>
        <xdr:cNvSpPr/>
      </xdr:nvSpPr>
      <xdr:spPr>
        <a:xfrm>
          <a:off x="6921500" y="133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109211</xdr:rowOff>
    </xdr:from>
    <xdr:ext cx="599010" cy="259045"/>
    <xdr:sp macro="" textlink="">
      <xdr:nvSpPr>
        <xdr:cNvPr id="430" name="テキスト ボックス 429"/>
        <xdr:cNvSpPr txBox="1"/>
      </xdr:nvSpPr>
      <xdr:spPr>
        <a:xfrm>
          <a:off x="6672795" y="1313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51550</xdr:rowOff>
    </xdr:from>
    <xdr:to>
      <xdr:col>55</xdr:col>
      <xdr:colOff>0</xdr:colOff>
      <xdr:row>98</xdr:row>
      <xdr:rowOff>63556</xdr:rowOff>
    </xdr:to>
    <xdr:cxnSp macro="">
      <xdr:nvCxnSpPr>
        <xdr:cNvPr id="457" name="直線コネクタ 456"/>
        <xdr:cNvCxnSpPr/>
      </xdr:nvCxnSpPr>
      <xdr:spPr>
        <a:xfrm>
          <a:off x="9639300" y="16853650"/>
          <a:ext cx="838200" cy="1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119495</xdr:rowOff>
    </xdr:from>
    <xdr:to>
      <xdr:col>50</xdr:col>
      <xdr:colOff>114300</xdr:colOff>
      <xdr:row>98</xdr:row>
      <xdr:rowOff>51550</xdr:rowOff>
    </xdr:to>
    <xdr:cxnSp macro="">
      <xdr:nvCxnSpPr>
        <xdr:cNvPr id="460" name="直線コネクタ 459"/>
        <xdr:cNvCxnSpPr/>
      </xdr:nvCxnSpPr>
      <xdr:spPr>
        <a:xfrm>
          <a:off x="8750300" y="16750145"/>
          <a:ext cx="889000"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119495</xdr:rowOff>
    </xdr:from>
    <xdr:to>
      <xdr:col>45</xdr:col>
      <xdr:colOff>177800</xdr:colOff>
      <xdr:row>98</xdr:row>
      <xdr:rowOff>21304</xdr:rowOff>
    </xdr:to>
    <xdr:cxnSp macro="">
      <xdr:nvCxnSpPr>
        <xdr:cNvPr id="463" name="直線コネクタ 462"/>
        <xdr:cNvCxnSpPr/>
      </xdr:nvCxnSpPr>
      <xdr:spPr>
        <a:xfrm flipV="1">
          <a:off x="7861300" y="16750145"/>
          <a:ext cx="889000" cy="7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21304</xdr:rowOff>
    </xdr:from>
    <xdr:to>
      <xdr:col>41</xdr:col>
      <xdr:colOff>50800</xdr:colOff>
      <xdr:row>98</xdr:row>
      <xdr:rowOff>82637</xdr:rowOff>
    </xdr:to>
    <xdr:cxnSp macro="">
      <xdr:nvCxnSpPr>
        <xdr:cNvPr id="466" name="直線コネクタ 465"/>
        <xdr:cNvCxnSpPr/>
      </xdr:nvCxnSpPr>
      <xdr:spPr>
        <a:xfrm flipV="1">
          <a:off x="6972300" y="16823404"/>
          <a:ext cx="8890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12756</xdr:rowOff>
    </xdr:from>
    <xdr:to>
      <xdr:col>55</xdr:col>
      <xdr:colOff>50800</xdr:colOff>
      <xdr:row>98</xdr:row>
      <xdr:rowOff>114356</xdr:rowOff>
    </xdr:to>
    <xdr:sp macro="" textlink="">
      <xdr:nvSpPr>
        <xdr:cNvPr id="476" name="楕円 475"/>
        <xdr:cNvSpPr/>
      </xdr:nvSpPr>
      <xdr:spPr>
        <a:xfrm>
          <a:off x="10426700" y="1681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34377" cy="259045"/>
    <xdr:sp macro="" textlink="">
      <xdr:nvSpPr>
        <xdr:cNvPr id="477" name="普通建設事業費 （ うち更新整備　）該当値テキスト"/>
        <xdr:cNvSpPr txBox="1"/>
      </xdr:nvSpPr>
      <xdr:spPr>
        <a:xfrm>
          <a:off x="10528300" y="167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750</xdr:rowOff>
    </xdr:from>
    <xdr:to>
      <xdr:col>50</xdr:col>
      <xdr:colOff>165100</xdr:colOff>
      <xdr:row>98</xdr:row>
      <xdr:rowOff>102350</xdr:rowOff>
    </xdr:to>
    <xdr:sp macro="" textlink="">
      <xdr:nvSpPr>
        <xdr:cNvPr id="478" name="楕円 477"/>
        <xdr:cNvSpPr/>
      </xdr:nvSpPr>
      <xdr:spPr>
        <a:xfrm>
          <a:off x="9588500" y="168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93477</xdr:rowOff>
    </xdr:from>
    <xdr:ext cx="534377" cy="259045"/>
    <xdr:sp macro="" textlink="">
      <xdr:nvSpPr>
        <xdr:cNvPr id="479" name="テキスト ボックス 478"/>
        <xdr:cNvSpPr txBox="1"/>
      </xdr:nvSpPr>
      <xdr:spPr>
        <a:xfrm>
          <a:off x="9372111" y="168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68695</xdr:rowOff>
    </xdr:from>
    <xdr:to>
      <xdr:col>46</xdr:col>
      <xdr:colOff>38100</xdr:colOff>
      <xdr:row>97</xdr:row>
      <xdr:rowOff>170295</xdr:rowOff>
    </xdr:to>
    <xdr:sp macro="" textlink="">
      <xdr:nvSpPr>
        <xdr:cNvPr id="480" name="楕円 479"/>
        <xdr:cNvSpPr/>
      </xdr:nvSpPr>
      <xdr:spPr>
        <a:xfrm>
          <a:off x="8699500" y="166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15372</xdr:rowOff>
    </xdr:from>
    <xdr:ext cx="599010" cy="259045"/>
    <xdr:sp macro="" textlink="">
      <xdr:nvSpPr>
        <xdr:cNvPr id="481" name="テキスト ボックス 480"/>
        <xdr:cNvSpPr txBox="1"/>
      </xdr:nvSpPr>
      <xdr:spPr>
        <a:xfrm>
          <a:off x="8450795" y="1647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141954</xdr:rowOff>
    </xdr:from>
    <xdr:to>
      <xdr:col>41</xdr:col>
      <xdr:colOff>101600</xdr:colOff>
      <xdr:row>98</xdr:row>
      <xdr:rowOff>72104</xdr:rowOff>
    </xdr:to>
    <xdr:sp macro="" textlink="">
      <xdr:nvSpPr>
        <xdr:cNvPr id="482" name="楕円 481"/>
        <xdr:cNvSpPr/>
      </xdr:nvSpPr>
      <xdr:spPr>
        <a:xfrm>
          <a:off x="7810500" y="167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63231</xdr:rowOff>
    </xdr:from>
    <xdr:ext cx="599010" cy="259045"/>
    <xdr:sp macro="" textlink="">
      <xdr:nvSpPr>
        <xdr:cNvPr id="483" name="テキスト ボックス 482"/>
        <xdr:cNvSpPr txBox="1"/>
      </xdr:nvSpPr>
      <xdr:spPr>
        <a:xfrm>
          <a:off x="7561795" y="1686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31837</xdr:rowOff>
    </xdr:from>
    <xdr:to>
      <xdr:col>36</xdr:col>
      <xdr:colOff>165100</xdr:colOff>
      <xdr:row>98</xdr:row>
      <xdr:rowOff>133437</xdr:rowOff>
    </xdr:to>
    <xdr:sp macro="" textlink="">
      <xdr:nvSpPr>
        <xdr:cNvPr id="484" name="楕円 483"/>
        <xdr:cNvSpPr/>
      </xdr:nvSpPr>
      <xdr:spPr>
        <a:xfrm>
          <a:off x="6921500" y="1683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124564</xdr:rowOff>
    </xdr:from>
    <xdr:ext cx="534377" cy="259045"/>
    <xdr:sp macro="" textlink="">
      <xdr:nvSpPr>
        <xdr:cNvPr id="485" name="テキスト ボックス 484"/>
        <xdr:cNvSpPr txBox="1"/>
      </xdr:nvSpPr>
      <xdr:spPr>
        <a:xfrm>
          <a:off x="6705111" y="1692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95053</xdr:rowOff>
    </xdr:from>
    <xdr:to>
      <xdr:col>81</xdr:col>
      <xdr:colOff>50800</xdr:colOff>
      <xdr:row>39</xdr:row>
      <xdr:rowOff>98878</xdr:rowOff>
    </xdr:to>
    <xdr:cxnSp macro="">
      <xdr:nvCxnSpPr>
        <xdr:cNvPr id="519" name="直線コネクタ 518"/>
        <xdr:cNvCxnSpPr/>
      </xdr:nvCxnSpPr>
      <xdr:spPr>
        <a:xfrm>
          <a:off x="14592300" y="6781603"/>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17892</xdr:rowOff>
    </xdr:from>
    <xdr:to>
      <xdr:col>76</xdr:col>
      <xdr:colOff>114300</xdr:colOff>
      <xdr:row>39</xdr:row>
      <xdr:rowOff>95053</xdr:rowOff>
    </xdr:to>
    <xdr:cxnSp macro="">
      <xdr:nvCxnSpPr>
        <xdr:cNvPr id="522" name="直線コネクタ 521"/>
        <xdr:cNvCxnSpPr/>
      </xdr:nvCxnSpPr>
      <xdr:spPr>
        <a:xfrm>
          <a:off x="13703300" y="6704442"/>
          <a:ext cx="889000" cy="7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17892</xdr:rowOff>
    </xdr:from>
    <xdr:to>
      <xdr:col>71</xdr:col>
      <xdr:colOff>177800</xdr:colOff>
      <xdr:row>39</xdr:row>
      <xdr:rowOff>72354</xdr:rowOff>
    </xdr:to>
    <xdr:cxnSp macro="">
      <xdr:nvCxnSpPr>
        <xdr:cNvPr id="525" name="直線コネクタ 524"/>
        <xdr:cNvCxnSpPr/>
      </xdr:nvCxnSpPr>
      <xdr:spPr>
        <a:xfrm flipV="1">
          <a:off x="12814300" y="6704442"/>
          <a:ext cx="889000" cy="5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44253</xdr:rowOff>
    </xdr:from>
    <xdr:to>
      <xdr:col>76</xdr:col>
      <xdr:colOff>165100</xdr:colOff>
      <xdr:row>39</xdr:row>
      <xdr:rowOff>145853</xdr:rowOff>
    </xdr:to>
    <xdr:sp macro="" textlink="">
      <xdr:nvSpPr>
        <xdr:cNvPr id="539" name="楕円 538"/>
        <xdr:cNvSpPr/>
      </xdr:nvSpPr>
      <xdr:spPr>
        <a:xfrm>
          <a:off x="14541500" y="67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136980</xdr:rowOff>
    </xdr:from>
    <xdr:ext cx="469744" cy="259045"/>
    <xdr:sp macro="" textlink="">
      <xdr:nvSpPr>
        <xdr:cNvPr id="540" name="テキスト ボックス 539"/>
        <xdr:cNvSpPr txBox="1"/>
      </xdr:nvSpPr>
      <xdr:spPr>
        <a:xfrm>
          <a:off x="14357428" y="682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138542</xdr:rowOff>
    </xdr:from>
    <xdr:to>
      <xdr:col>72</xdr:col>
      <xdr:colOff>38100</xdr:colOff>
      <xdr:row>39</xdr:row>
      <xdr:rowOff>68692</xdr:rowOff>
    </xdr:to>
    <xdr:sp macro="" textlink="">
      <xdr:nvSpPr>
        <xdr:cNvPr id="541" name="楕円 540"/>
        <xdr:cNvSpPr/>
      </xdr:nvSpPr>
      <xdr:spPr>
        <a:xfrm>
          <a:off x="13652500" y="66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85219</xdr:rowOff>
    </xdr:from>
    <xdr:ext cx="534377" cy="259045"/>
    <xdr:sp macro="" textlink="">
      <xdr:nvSpPr>
        <xdr:cNvPr id="542" name="テキスト ボックス 541"/>
        <xdr:cNvSpPr txBox="1"/>
      </xdr:nvSpPr>
      <xdr:spPr>
        <a:xfrm>
          <a:off x="13436111" y="642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21554</xdr:rowOff>
    </xdr:from>
    <xdr:to>
      <xdr:col>67</xdr:col>
      <xdr:colOff>101600</xdr:colOff>
      <xdr:row>39</xdr:row>
      <xdr:rowOff>123154</xdr:rowOff>
    </xdr:to>
    <xdr:sp macro="" textlink="">
      <xdr:nvSpPr>
        <xdr:cNvPr id="543" name="楕円 542"/>
        <xdr:cNvSpPr/>
      </xdr:nvSpPr>
      <xdr:spPr>
        <a:xfrm>
          <a:off x="12763500" y="670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139681</xdr:rowOff>
    </xdr:from>
    <xdr:ext cx="534377" cy="259045"/>
    <xdr:sp macro="" textlink="">
      <xdr:nvSpPr>
        <xdr:cNvPr id="544" name="テキスト ボックス 543"/>
        <xdr:cNvSpPr txBox="1"/>
      </xdr:nvSpPr>
      <xdr:spPr>
        <a:xfrm>
          <a:off x="12547111" y="648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92599</xdr:rowOff>
    </xdr:from>
    <xdr:to>
      <xdr:col>85</xdr:col>
      <xdr:colOff>127000</xdr:colOff>
      <xdr:row>77</xdr:row>
      <xdr:rowOff>165993</xdr:rowOff>
    </xdr:to>
    <xdr:cxnSp macro="">
      <xdr:nvCxnSpPr>
        <xdr:cNvPr id="632" name="直線コネクタ 631"/>
        <xdr:cNvCxnSpPr/>
      </xdr:nvCxnSpPr>
      <xdr:spPr>
        <a:xfrm flipV="1">
          <a:off x="15481300" y="13294249"/>
          <a:ext cx="8382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165993</xdr:rowOff>
    </xdr:from>
    <xdr:to>
      <xdr:col>81</xdr:col>
      <xdr:colOff>50800</xdr:colOff>
      <xdr:row>78</xdr:row>
      <xdr:rowOff>10105</xdr:rowOff>
    </xdr:to>
    <xdr:cxnSp macro="">
      <xdr:nvCxnSpPr>
        <xdr:cNvPr id="635" name="直線コネクタ 634"/>
        <xdr:cNvCxnSpPr/>
      </xdr:nvCxnSpPr>
      <xdr:spPr>
        <a:xfrm flipV="1">
          <a:off x="14592300" y="13367643"/>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10105</xdr:rowOff>
    </xdr:from>
    <xdr:to>
      <xdr:col>76</xdr:col>
      <xdr:colOff>114300</xdr:colOff>
      <xdr:row>78</xdr:row>
      <xdr:rowOff>26632</xdr:rowOff>
    </xdr:to>
    <xdr:cxnSp macro="">
      <xdr:nvCxnSpPr>
        <xdr:cNvPr id="638" name="直線コネクタ 637"/>
        <xdr:cNvCxnSpPr/>
      </xdr:nvCxnSpPr>
      <xdr:spPr>
        <a:xfrm flipV="1">
          <a:off x="13703300" y="13383205"/>
          <a:ext cx="889000" cy="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26632</xdr:rowOff>
    </xdr:from>
    <xdr:to>
      <xdr:col>71</xdr:col>
      <xdr:colOff>177800</xdr:colOff>
      <xdr:row>78</xdr:row>
      <xdr:rowOff>34692</xdr:rowOff>
    </xdr:to>
    <xdr:cxnSp macro="">
      <xdr:nvCxnSpPr>
        <xdr:cNvPr id="641" name="直線コネクタ 640"/>
        <xdr:cNvCxnSpPr/>
      </xdr:nvCxnSpPr>
      <xdr:spPr>
        <a:xfrm flipV="1">
          <a:off x="12814300" y="13399732"/>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41799</xdr:rowOff>
    </xdr:from>
    <xdr:to>
      <xdr:col>85</xdr:col>
      <xdr:colOff>177800</xdr:colOff>
      <xdr:row>77</xdr:row>
      <xdr:rowOff>143399</xdr:rowOff>
    </xdr:to>
    <xdr:sp macro="" textlink="">
      <xdr:nvSpPr>
        <xdr:cNvPr id="651" name="楕円 650"/>
        <xdr:cNvSpPr/>
      </xdr:nvSpPr>
      <xdr:spPr>
        <a:xfrm>
          <a:off x="16268700" y="132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64676</xdr:rowOff>
    </xdr:from>
    <xdr:ext cx="599010" cy="259045"/>
    <xdr:sp macro="" textlink="">
      <xdr:nvSpPr>
        <xdr:cNvPr id="652" name="公債費該当値テキスト"/>
        <xdr:cNvSpPr txBox="1"/>
      </xdr:nvSpPr>
      <xdr:spPr>
        <a:xfrm>
          <a:off x="16370300" y="1309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115193</xdr:rowOff>
    </xdr:from>
    <xdr:to>
      <xdr:col>81</xdr:col>
      <xdr:colOff>101600</xdr:colOff>
      <xdr:row>78</xdr:row>
      <xdr:rowOff>45343</xdr:rowOff>
    </xdr:to>
    <xdr:sp macro="" textlink="">
      <xdr:nvSpPr>
        <xdr:cNvPr id="653" name="楕円 652"/>
        <xdr:cNvSpPr/>
      </xdr:nvSpPr>
      <xdr:spPr>
        <a:xfrm>
          <a:off x="15430500" y="133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36470</xdr:rowOff>
    </xdr:from>
    <xdr:ext cx="599010" cy="259045"/>
    <xdr:sp macro="" textlink="">
      <xdr:nvSpPr>
        <xdr:cNvPr id="654" name="テキスト ボックス 653"/>
        <xdr:cNvSpPr txBox="1"/>
      </xdr:nvSpPr>
      <xdr:spPr>
        <a:xfrm>
          <a:off x="15181795" y="1340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130755</xdr:rowOff>
    </xdr:from>
    <xdr:to>
      <xdr:col>76</xdr:col>
      <xdr:colOff>165100</xdr:colOff>
      <xdr:row>78</xdr:row>
      <xdr:rowOff>60905</xdr:rowOff>
    </xdr:to>
    <xdr:sp macro="" textlink="">
      <xdr:nvSpPr>
        <xdr:cNvPr id="655" name="楕円 654"/>
        <xdr:cNvSpPr/>
      </xdr:nvSpPr>
      <xdr:spPr>
        <a:xfrm>
          <a:off x="14541500" y="133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52032</xdr:rowOff>
    </xdr:from>
    <xdr:ext cx="599010" cy="259045"/>
    <xdr:sp macro="" textlink="">
      <xdr:nvSpPr>
        <xdr:cNvPr id="656" name="テキスト ボックス 655"/>
        <xdr:cNvSpPr txBox="1"/>
      </xdr:nvSpPr>
      <xdr:spPr>
        <a:xfrm>
          <a:off x="14292795" y="1342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147282</xdr:rowOff>
    </xdr:from>
    <xdr:to>
      <xdr:col>72</xdr:col>
      <xdr:colOff>38100</xdr:colOff>
      <xdr:row>78</xdr:row>
      <xdr:rowOff>77432</xdr:rowOff>
    </xdr:to>
    <xdr:sp macro="" textlink="">
      <xdr:nvSpPr>
        <xdr:cNvPr id="657" name="楕円 656"/>
        <xdr:cNvSpPr/>
      </xdr:nvSpPr>
      <xdr:spPr>
        <a:xfrm>
          <a:off x="13652500" y="133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68559</xdr:rowOff>
    </xdr:from>
    <xdr:ext cx="534377" cy="259045"/>
    <xdr:sp macro="" textlink="">
      <xdr:nvSpPr>
        <xdr:cNvPr id="658" name="テキスト ボックス 657"/>
        <xdr:cNvSpPr txBox="1"/>
      </xdr:nvSpPr>
      <xdr:spPr>
        <a:xfrm>
          <a:off x="13436111" y="1344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155342</xdr:rowOff>
    </xdr:from>
    <xdr:to>
      <xdr:col>67</xdr:col>
      <xdr:colOff>101600</xdr:colOff>
      <xdr:row>78</xdr:row>
      <xdr:rowOff>85492</xdr:rowOff>
    </xdr:to>
    <xdr:sp macro="" textlink="">
      <xdr:nvSpPr>
        <xdr:cNvPr id="659" name="楕円 658"/>
        <xdr:cNvSpPr/>
      </xdr:nvSpPr>
      <xdr:spPr>
        <a:xfrm>
          <a:off x="12763500" y="133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76619</xdr:rowOff>
    </xdr:from>
    <xdr:ext cx="534377" cy="259045"/>
    <xdr:sp macro="" textlink="">
      <xdr:nvSpPr>
        <xdr:cNvPr id="660" name="テキスト ボックス 659"/>
        <xdr:cNvSpPr txBox="1"/>
      </xdr:nvSpPr>
      <xdr:spPr>
        <a:xfrm>
          <a:off x="12547111" y="1344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130643</xdr:rowOff>
    </xdr:from>
    <xdr:to>
      <xdr:col>85</xdr:col>
      <xdr:colOff>127000</xdr:colOff>
      <xdr:row>98</xdr:row>
      <xdr:rowOff>135071</xdr:rowOff>
    </xdr:to>
    <xdr:cxnSp macro="">
      <xdr:nvCxnSpPr>
        <xdr:cNvPr id="687" name="直線コネクタ 686"/>
        <xdr:cNvCxnSpPr/>
      </xdr:nvCxnSpPr>
      <xdr:spPr>
        <a:xfrm>
          <a:off x="15481300" y="16932743"/>
          <a:ext cx="838200" cy="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82792</xdr:rowOff>
    </xdr:from>
    <xdr:to>
      <xdr:col>81</xdr:col>
      <xdr:colOff>50800</xdr:colOff>
      <xdr:row>98</xdr:row>
      <xdr:rowOff>130643</xdr:rowOff>
    </xdr:to>
    <xdr:cxnSp macro="">
      <xdr:nvCxnSpPr>
        <xdr:cNvPr id="690" name="直線コネクタ 689"/>
        <xdr:cNvCxnSpPr/>
      </xdr:nvCxnSpPr>
      <xdr:spPr>
        <a:xfrm>
          <a:off x="14592300" y="16884892"/>
          <a:ext cx="889000" cy="4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35612</xdr:rowOff>
    </xdr:from>
    <xdr:to>
      <xdr:col>76</xdr:col>
      <xdr:colOff>114300</xdr:colOff>
      <xdr:row>98</xdr:row>
      <xdr:rowOff>82792</xdr:rowOff>
    </xdr:to>
    <xdr:cxnSp macro="">
      <xdr:nvCxnSpPr>
        <xdr:cNvPr id="693" name="直線コネクタ 692"/>
        <xdr:cNvCxnSpPr/>
      </xdr:nvCxnSpPr>
      <xdr:spPr>
        <a:xfrm>
          <a:off x="13703300" y="16837712"/>
          <a:ext cx="889000" cy="4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25026</xdr:rowOff>
    </xdr:from>
    <xdr:to>
      <xdr:col>71</xdr:col>
      <xdr:colOff>177800</xdr:colOff>
      <xdr:row>98</xdr:row>
      <xdr:rowOff>35612</xdr:rowOff>
    </xdr:to>
    <xdr:cxnSp macro="">
      <xdr:nvCxnSpPr>
        <xdr:cNvPr id="696" name="直線コネクタ 695"/>
        <xdr:cNvCxnSpPr/>
      </xdr:nvCxnSpPr>
      <xdr:spPr>
        <a:xfrm>
          <a:off x="12814300" y="16827126"/>
          <a:ext cx="889000" cy="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84271</xdr:rowOff>
    </xdr:from>
    <xdr:to>
      <xdr:col>85</xdr:col>
      <xdr:colOff>177800</xdr:colOff>
      <xdr:row>99</xdr:row>
      <xdr:rowOff>14421</xdr:rowOff>
    </xdr:to>
    <xdr:sp macro="" textlink="">
      <xdr:nvSpPr>
        <xdr:cNvPr id="706" name="楕円 705"/>
        <xdr:cNvSpPr/>
      </xdr:nvSpPr>
      <xdr:spPr>
        <a:xfrm>
          <a:off x="16268700" y="168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79843</xdr:rowOff>
    </xdr:from>
    <xdr:to>
      <xdr:col>81</xdr:col>
      <xdr:colOff>101600</xdr:colOff>
      <xdr:row>99</xdr:row>
      <xdr:rowOff>9993</xdr:rowOff>
    </xdr:to>
    <xdr:sp macro="" textlink="">
      <xdr:nvSpPr>
        <xdr:cNvPr id="708" name="楕円 707"/>
        <xdr:cNvSpPr/>
      </xdr:nvSpPr>
      <xdr:spPr>
        <a:xfrm>
          <a:off x="15430500" y="168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1120</xdr:rowOff>
    </xdr:from>
    <xdr:ext cx="534377" cy="259045"/>
    <xdr:sp macro="" textlink="">
      <xdr:nvSpPr>
        <xdr:cNvPr id="709" name="テキスト ボックス 708"/>
        <xdr:cNvSpPr txBox="1"/>
      </xdr:nvSpPr>
      <xdr:spPr>
        <a:xfrm>
          <a:off x="15214111" y="169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31992</xdr:rowOff>
    </xdr:from>
    <xdr:to>
      <xdr:col>76</xdr:col>
      <xdr:colOff>165100</xdr:colOff>
      <xdr:row>98</xdr:row>
      <xdr:rowOff>133592</xdr:rowOff>
    </xdr:to>
    <xdr:sp macro="" textlink="">
      <xdr:nvSpPr>
        <xdr:cNvPr id="710" name="楕円 709"/>
        <xdr:cNvSpPr/>
      </xdr:nvSpPr>
      <xdr:spPr>
        <a:xfrm>
          <a:off x="14541500" y="168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150119</xdr:rowOff>
    </xdr:from>
    <xdr:ext cx="599010" cy="259045"/>
    <xdr:sp macro="" textlink="">
      <xdr:nvSpPr>
        <xdr:cNvPr id="711" name="テキスト ボックス 710"/>
        <xdr:cNvSpPr txBox="1"/>
      </xdr:nvSpPr>
      <xdr:spPr>
        <a:xfrm>
          <a:off x="14292795" y="1660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156262</xdr:rowOff>
    </xdr:from>
    <xdr:to>
      <xdr:col>72</xdr:col>
      <xdr:colOff>38100</xdr:colOff>
      <xdr:row>98</xdr:row>
      <xdr:rowOff>86412</xdr:rowOff>
    </xdr:to>
    <xdr:sp macro="" textlink="">
      <xdr:nvSpPr>
        <xdr:cNvPr id="712" name="楕円 711"/>
        <xdr:cNvSpPr/>
      </xdr:nvSpPr>
      <xdr:spPr>
        <a:xfrm>
          <a:off x="13652500" y="167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102939</xdr:rowOff>
    </xdr:from>
    <xdr:ext cx="599010" cy="259045"/>
    <xdr:sp macro="" textlink="">
      <xdr:nvSpPr>
        <xdr:cNvPr id="713" name="テキスト ボックス 712"/>
        <xdr:cNvSpPr txBox="1"/>
      </xdr:nvSpPr>
      <xdr:spPr>
        <a:xfrm>
          <a:off x="13403795" y="1656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145676</xdr:rowOff>
    </xdr:from>
    <xdr:to>
      <xdr:col>67</xdr:col>
      <xdr:colOff>101600</xdr:colOff>
      <xdr:row>98</xdr:row>
      <xdr:rowOff>75826</xdr:rowOff>
    </xdr:to>
    <xdr:sp macro="" textlink="">
      <xdr:nvSpPr>
        <xdr:cNvPr id="714" name="楕円 713"/>
        <xdr:cNvSpPr/>
      </xdr:nvSpPr>
      <xdr:spPr>
        <a:xfrm>
          <a:off x="12763500" y="167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92353</xdr:rowOff>
    </xdr:from>
    <xdr:ext cx="599010" cy="259045"/>
    <xdr:sp macro="" textlink="">
      <xdr:nvSpPr>
        <xdr:cNvPr id="715" name="テキスト ボックス 714"/>
        <xdr:cNvSpPr txBox="1"/>
      </xdr:nvSpPr>
      <xdr:spPr>
        <a:xfrm>
          <a:off x="12514795" y="165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41573</xdr:rowOff>
    </xdr:from>
    <xdr:to>
      <xdr:col>107</xdr:col>
      <xdr:colOff>50800</xdr:colOff>
      <xdr:row>39</xdr:row>
      <xdr:rowOff>44450</xdr:rowOff>
    </xdr:to>
    <xdr:cxnSp macro="">
      <xdr:nvCxnSpPr>
        <xdr:cNvPr id="750" name="直線コネクタ 749"/>
        <xdr:cNvCxnSpPr/>
      </xdr:nvCxnSpPr>
      <xdr:spPr>
        <a:xfrm>
          <a:off x="19545300" y="6728123"/>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41573</xdr:rowOff>
    </xdr:from>
    <xdr:to>
      <xdr:col>102</xdr:col>
      <xdr:colOff>114300</xdr:colOff>
      <xdr:row>39</xdr:row>
      <xdr:rowOff>44450</xdr:rowOff>
    </xdr:to>
    <xdr:cxnSp macro="">
      <xdr:nvCxnSpPr>
        <xdr:cNvPr id="753" name="直線コネクタ 752"/>
        <xdr:cNvCxnSpPr/>
      </xdr:nvCxnSpPr>
      <xdr:spPr>
        <a:xfrm flipV="1">
          <a:off x="18656300" y="6728123"/>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162223</xdr:rowOff>
    </xdr:from>
    <xdr:to>
      <xdr:col>102</xdr:col>
      <xdr:colOff>165100</xdr:colOff>
      <xdr:row>39</xdr:row>
      <xdr:rowOff>92373</xdr:rowOff>
    </xdr:to>
    <xdr:sp macro="" textlink="">
      <xdr:nvSpPr>
        <xdr:cNvPr id="769" name="楕円 768"/>
        <xdr:cNvSpPr/>
      </xdr:nvSpPr>
      <xdr:spPr>
        <a:xfrm>
          <a:off x="19494500" y="66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83500</xdr:rowOff>
    </xdr:from>
    <xdr:ext cx="378565" cy="259045"/>
    <xdr:sp macro="" textlink="">
      <xdr:nvSpPr>
        <xdr:cNvPr id="770" name="テキスト ボックス 769"/>
        <xdr:cNvSpPr txBox="1"/>
      </xdr:nvSpPr>
      <xdr:spPr>
        <a:xfrm>
          <a:off x="19356017" y="6770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26067</xdr:rowOff>
    </xdr:from>
    <xdr:to>
      <xdr:col>116</xdr:col>
      <xdr:colOff>63500</xdr:colOff>
      <xdr:row>59</xdr:row>
      <xdr:rowOff>44450</xdr:rowOff>
    </xdr:to>
    <xdr:cxnSp macro="">
      <xdr:nvCxnSpPr>
        <xdr:cNvPr id="801" name="直線コネクタ 800"/>
        <xdr:cNvCxnSpPr/>
      </xdr:nvCxnSpPr>
      <xdr:spPr>
        <a:xfrm flipV="1">
          <a:off x="21323300" y="10141617"/>
          <a:ext cx="8382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146717</xdr:rowOff>
    </xdr:from>
    <xdr:to>
      <xdr:col>116</xdr:col>
      <xdr:colOff>114300</xdr:colOff>
      <xdr:row>59</xdr:row>
      <xdr:rowOff>76867</xdr:rowOff>
    </xdr:to>
    <xdr:sp macro="" textlink="">
      <xdr:nvSpPr>
        <xdr:cNvPr id="820" name="楕円 819"/>
        <xdr:cNvSpPr/>
      </xdr:nvSpPr>
      <xdr:spPr>
        <a:xfrm>
          <a:off x="22110700" y="100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61644</xdr:rowOff>
    </xdr:from>
    <xdr:ext cx="378565" cy="259045"/>
    <xdr:sp macro="" textlink="">
      <xdr:nvSpPr>
        <xdr:cNvPr id="821" name="貸付金該当値テキスト"/>
        <xdr:cNvSpPr txBox="1"/>
      </xdr:nvSpPr>
      <xdr:spPr>
        <a:xfrm>
          <a:off x="22212300" y="100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122227</xdr:rowOff>
    </xdr:from>
    <xdr:to>
      <xdr:col>116</xdr:col>
      <xdr:colOff>63500</xdr:colOff>
      <xdr:row>73</xdr:row>
      <xdr:rowOff>161055</xdr:rowOff>
    </xdr:to>
    <xdr:cxnSp macro="">
      <xdr:nvCxnSpPr>
        <xdr:cNvPr id="858" name="直線コネクタ 857"/>
        <xdr:cNvCxnSpPr/>
      </xdr:nvCxnSpPr>
      <xdr:spPr>
        <a:xfrm>
          <a:off x="21323300" y="12638077"/>
          <a:ext cx="838200" cy="3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112074</xdr:rowOff>
    </xdr:from>
    <xdr:to>
      <xdr:col>111</xdr:col>
      <xdr:colOff>177800</xdr:colOff>
      <xdr:row>73</xdr:row>
      <xdr:rowOff>122227</xdr:rowOff>
    </xdr:to>
    <xdr:cxnSp macro="">
      <xdr:nvCxnSpPr>
        <xdr:cNvPr id="861" name="直線コネクタ 860"/>
        <xdr:cNvCxnSpPr/>
      </xdr:nvCxnSpPr>
      <xdr:spPr>
        <a:xfrm>
          <a:off x="20434300" y="12627924"/>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112074</xdr:rowOff>
    </xdr:from>
    <xdr:to>
      <xdr:col>107</xdr:col>
      <xdr:colOff>50800</xdr:colOff>
      <xdr:row>74</xdr:row>
      <xdr:rowOff>90456</xdr:rowOff>
    </xdr:to>
    <xdr:cxnSp macro="">
      <xdr:nvCxnSpPr>
        <xdr:cNvPr id="864" name="直線コネクタ 863"/>
        <xdr:cNvCxnSpPr/>
      </xdr:nvCxnSpPr>
      <xdr:spPr>
        <a:xfrm flipV="1">
          <a:off x="19545300" y="12627924"/>
          <a:ext cx="889000" cy="14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90456</xdr:rowOff>
    </xdr:from>
    <xdr:to>
      <xdr:col>102</xdr:col>
      <xdr:colOff>114300</xdr:colOff>
      <xdr:row>74</xdr:row>
      <xdr:rowOff>138443</xdr:rowOff>
    </xdr:to>
    <xdr:cxnSp macro="">
      <xdr:nvCxnSpPr>
        <xdr:cNvPr id="867" name="直線コネクタ 866"/>
        <xdr:cNvCxnSpPr/>
      </xdr:nvCxnSpPr>
      <xdr:spPr>
        <a:xfrm flipV="1">
          <a:off x="18656300" y="12777756"/>
          <a:ext cx="889000" cy="4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110255</xdr:rowOff>
    </xdr:from>
    <xdr:to>
      <xdr:col>116</xdr:col>
      <xdr:colOff>114300</xdr:colOff>
      <xdr:row>74</xdr:row>
      <xdr:rowOff>40405</xdr:rowOff>
    </xdr:to>
    <xdr:sp macro="" textlink="">
      <xdr:nvSpPr>
        <xdr:cNvPr id="877" name="楕円 876"/>
        <xdr:cNvSpPr/>
      </xdr:nvSpPr>
      <xdr:spPr>
        <a:xfrm>
          <a:off x="22110700" y="126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133132</xdr:rowOff>
    </xdr:from>
    <xdr:ext cx="599010" cy="259045"/>
    <xdr:sp macro="" textlink="">
      <xdr:nvSpPr>
        <xdr:cNvPr id="878" name="繰出金該当値テキスト"/>
        <xdr:cNvSpPr txBox="1"/>
      </xdr:nvSpPr>
      <xdr:spPr>
        <a:xfrm>
          <a:off x="22212300" y="1247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71427</xdr:rowOff>
    </xdr:from>
    <xdr:to>
      <xdr:col>112</xdr:col>
      <xdr:colOff>38100</xdr:colOff>
      <xdr:row>74</xdr:row>
      <xdr:rowOff>1577</xdr:rowOff>
    </xdr:to>
    <xdr:sp macro="" textlink="">
      <xdr:nvSpPr>
        <xdr:cNvPr id="879" name="楕円 878"/>
        <xdr:cNvSpPr/>
      </xdr:nvSpPr>
      <xdr:spPr>
        <a:xfrm>
          <a:off x="21272500" y="125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18104</xdr:rowOff>
    </xdr:from>
    <xdr:ext cx="599010" cy="259045"/>
    <xdr:sp macro="" textlink="">
      <xdr:nvSpPr>
        <xdr:cNvPr id="880" name="テキスト ボックス 879"/>
        <xdr:cNvSpPr txBox="1"/>
      </xdr:nvSpPr>
      <xdr:spPr>
        <a:xfrm>
          <a:off x="21023795" y="1236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61274</xdr:rowOff>
    </xdr:from>
    <xdr:to>
      <xdr:col>107</xdr:col>
      <xdr:colOff>101600</xdr:colOff>
      <xdr:row>73</xdr:row>
      <xdr:rowOff>162874</xdr:rowOff>
    </xdr:to>
    <xdr:sp macro="" textlink="">
      <xdr:nvSpPr>
        <xdr:cNvPr id="881" name="楕円 880"/>
        <xdr:cNvSpPr/>
      </xdr:nvSpPr>
      <xdr:spPr>
        <a:xfrm>
          <a:off x="20383500" y="125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7951</xdr:rowOff>
    </xdr:from>
    <xdr:ext cx="599010" cy="259045"/>
    <xdr:sp macro="" textlink="">
      <xdr:nvSpPr>
        <xdr:cNvPr id="882" name="テキスト ボックス 881"/>
        <xdr:cNvSpPr txBox="1"/>
      </xdr:nvSpPr>
      <xdr:spPr>
        <a:xfrm>
          <a:off x="20134795" y="1235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39656</xdr:rowOff>
    </xdr:from>
    <xdr:to>
      <xdr:col>102</xdr:col>
      <xdr:colOff>165100</xdr:colOff>
      <xdr:row>74</xdr:row>
      <xdr:rowOff>141256</xdr:rowOff>
    </xdr:to>
    <xdr:sp macro="" textlink="">
      <xdr:nvSpPr>
        <xdr:cNvPr id="883" name="楕円 882"/>
        <xdr:cNvSpPr/>
      </xdr:nvSpPr>
      <xdr:spPr>
        <a:xfrm>
          <a:off x="19494500" y="127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157783</xdr:rowOff>
    </xdr:from>
    <xdr:ext cx="599010" cy="259045"/>
    <xdr:sp macro="" textlink="">
      <xdr:nvSpPr>
        <xdr:cNvPr id="884" name="テキスト ボックス 883"/>
        <xdr:cNvSpPr txBox="1"/>
      </xdr:nvSpPr>
      <xdr:spPr>
        <a:xfrm>
          <a:off x="19245795" y="125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87643</xdr:rowOff>
    </xdr:from>
    <xdr:to>
      <xdr:col>98</xdr:col>
      <xdr:colOff>38100</xdr:colOff>
      <xdr:row>75</xdr:row>
      <xdr:rowOff>17793</xdr:rowOff>
    </xdr:to>
    <xdr:sp macro="" textlink="">
      <xdr:nvSpPr>
        <xdr:cNvPr id="885" name="楕円 884"/>
        <xdr:cNvSpPr/>
      </xdr:nvSpPr>
      <xdr:spPr>
        <a:xfrm>
          <a:off x="18605500" y="127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34320</xdr:rowOff>
    </xdr:from>
    <xdr:ext cx="599010" cy="259045"/>
    <xdr:sp macro="" textlink="">
      <xdr:nvSpPr>
        <xdr:cNvPr id="886" name="テキスト ボックス 885"/>
        <xdr:cNvSpPr txBox="1"/>
      </xdr:nvSpPr>
      <xdr:spPr>
        <a:xfrm>
          <a:off x="18356795" y="1255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維持補修費について、類似団体平均よりも住民一人当たりのコストが大きいが、これは除雪経費によるものである。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繰出金については、各特別会計への繰出であり、特に上下水道施設等の修繕費が年々増加傾向にある。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普通建設事業費も増加しているが、これは今年度実施したラジオ難聴解消事業に係る工事と考えられる。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
1,239
209.46
2,016,731
1,924,059
67,338
1,329,034
1,982,507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62871</xdr:rowOff>
    </xdr:from>
    <xdr:to>
      <xdr:col>24</xdr:col>
      <xdr:colOff>63500</xdr:colOff>
      <xdr:row>35</xdr:row>
      <xdr:rowOff>127241</xdr:rowOff>
    </xdr:to>
    <xdr:cxnSp macro="">
      <xdr:nvCxnSpPr>
        <xdr:cNvPr id="60" name="直線コネクタ 59"/>
        <xdr:cNvCxnSpPr/>
      </xdr:nvCxnSpPr>
      <xdr:spPr>
        <a:xfrm>
          <a:off x="3797300" y="6063621"/>
          <a:ext cx="8382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62871</xdr:rowOff>
    </xdr:from>
    <xdr:to>
      <xdr:col>19</xdr:col>
      <xdr:colOff>177800</xdr:colOff>
      <xdr:row>35</xdr:row>
      <xdr:rowOff>64910</xdr:rowOff>
    </xdr:to>
    <xdr:cxnSp macro="">
      <xdr:nvCxnSpPr>
        <xdr:cNvPr id="63" name="直線コネクタ 62"/>
        <xdr:cNvCxnSpPr/>
      </xdr:nvCxnSpPr>
      <xdr:spPr>
        <a:xfrm flipV="1">
          <a:off x="2908300" y="6063621"/>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64910</xdr:rowOff>
    </xdr:from>
    <xdr:to>
      <xdr:col>15</xdr:col>
      <xdr:colOff>50800</xdr:colOff>
      <xdr:row>35</xdr:row>
      <xdr:rowOff>73120</xdr:rowOff>
    </xdr:to>
    <xdr:cxnSp macro="">
      <xdr:nvCxnSpPr>
        <xdr:cNvPr id="66" name="直線コネクタ 65"/>
        <xdr:cNvCxnSpPr/>
      </xdr:nvCxnSpPr>
      <xdr:spPr>
        <a:xfrm flipV="1">
          <a:off x="2019300" y="6065660"/>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42202</xdr:rowOff>
    </xdr:from>
    <xdr:to>
      <xdr:col>10</xdr:col>
      <xdr:colOff>114300</xdr:colOff>
      <xdr:row>35</xdr:row>
      <xdr:rowOff>73120</xdr:rowOff>
    </xdr:to>
    <xdr:cxnSp macro="">
      <xdr:nvCxnSpPr>
        <xdr:cNvPr id="69" name="直線コネクタ 68"/>
        <xdr:cNvCxnSpPr/>
      </xdr:nvCxnSpPr>
      <xdr:spPr>
        <a:xfrm>
          <a:off x="1130300" y="6042952"/>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76441</xdr:rowOff>
    </xdr:from>
    <xdr:to>
      <xdr:col>24</xdr:col>
      <xdr:colOff>114300</xdr:colOff>
      <xdr:row>36</xdr:row>
      <xdr:rowOff>6591</xdr:rowOff>
    </xdr:to>
    <xdr:sp macro="" textlink="">
      <xdr:nvSpPr>
        <xdr:cNvPr id="79" name="楕円 78"/>
        <xdr:cNvSpPr/>
      </xdr:nvSpPr>
      <xdr:spPr>
        <a:xfrm>
          <a:off x="4584700" y="60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99318</xdr:rowOff>
    </xdr:from>
    <xdr:ext cx="534377" cy="259045"/>
    <xdr:sp macro="" textlink="">
      <xdr:nvSpPr>
        <xdr:cNvPr id="80" name="議会費該当値テキスト"/>
        <xdr:cNvSpPr txBox="1"/>
      </xdr:nvSpPr>
      <xdr:spPr>
        <a:xfrm>
          <a:off x="4686300" y="59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12071</xdr:rowOff>
    </xdr:from>
    <xdr:to>
      <xdr:col>20</xdr:col>
      <xdr:colOff>38100</xdr:colOff>
      <xdr:row>35</xdr:row>
      <xdr:rowOff>113671</xdr:rowOff>
    </xdr:to>
    <xdr:sp macro="" textlink="">
      <xdr:nvSpPr>
        <xdr:cNvPr id="81" name="楕円 80"/>
        <xdr:cNvSpPr/>
      </xdr:nvSpPr>
      <xdr:spPr>
        <a:xfrm>
          <a:off x="3746500" y="60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130198</xdr:rowOff>
    </xdr:from>
    <xdr:ext cx="534377" cy="259045"/>
    <xdr:sp macro="" textlink="">
      <xdr:nvSpPr>
        <xdr:cNvPr id="82" name="テキスト ボックス 81"/>
        <xdr:cNvSpPr txBox="1"/>
      </xdr:nvSpPr>
      <xdr:spPr>
        <a:xfrm>
          <a:off x="3530111" y="57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14110</xdr:rowOff>
    </xdr:from>
    <xdr:to>
      <xdr:col>15</xdr:col>
      <xdr:colOff>101600</xdr:colOff>
      <xdr:row>35</xdr:row>
      <xdr:rowOff>115710</xdr:rowOff>
    </xdr:to>
    <xdr:sp macro="" textlink="">
      <xdr:nvSpPr>
        <xdr:cNvPr id="83" name="楕円 82"/>
        <xdr:cNvSpPr/>
      </xdr:nvSpPr>
      <xdr:spPr>
        <a:xfrm>
          <a:off x="2857500" y="60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132237</xdr:rowOff>
    </xdr:from>
    <xdr:ext cx="534377" cy="259045"/>
    <xdr:sp macro="" textlink="">
      <xdr:nvSpPr>
        <xdr:cNvPr id="84" name="テキスト ボックス 83"/>
        <xdr:cNvSpPr txBox="1"/>
      </xdr:nvSpPr>
      <xdr:spPr>
        <a:xfrm>
          <a:off x="2641111" y="57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22320</xdr:rowOff>
    </xdr:from>
    <xdr:to>
      <xdr:col>10</xdr:col>
      <xdr:colOff>165100</xdr:colOff>
      <xdr:row>35</xdr:row>
      <xdr:rowOff>123920</xdr:rowOff>
    </xdr:to>
    <xdr:sp macro="" textlink="">
      <xdr:nvSpPr>
        <xdr:cNvPr id="85" name="楕円 84"/>
        <xdr:cNvSpPr/>
      </xdr:nvSpPr>
      <xdr:spPr>
        <a:xfrm>
          <a:off x="1968500" y="60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140447</xdr:rowOff>
    </xdr:from>
    <xdr:ext cx="534377" cy="259045"/>
    <xdr:sp macro="" textlink="">
      <xdr:nvSpPr>
        <xdr:cNvPr id="86" name="テキスト ボックス 85"/>
        <xdr:cNvSpPr txBox="1"/>
      </xdr:nvSpPr>
      <xdr:spPr>
        <a:xfrm>
          <a:off x="1752111" y="57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162852</xdr:rowOff>
    </xdr:from>
    <xdr:to>
      <xdr:col>6</xdr:col>
      <xdr:colOff>38100</xdr:colOff>
      <xdr:row>35</xdr:row>
      <xdr:rowOff>93002</xdr:rowOff>
    </xdr:to>
    <xdr:sp macro="" textlink="">
      <xdr:nvSpPr>
        <xdr:cNvPr id="87" name="楕円 86"/>
        <xdr:cNvSpPr/>
      </xdr:nvSpPr>
      <xdr:spPr>
        <a:xfrm>
          <a:off x="1079500" y="59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109529</xdr:rowOff>
    </xdr:from>
    <xdr:ext cx="534377" cy="259045"/>
    <xdr:sp macro="" textlink="">
      <xdr:nvSpPr>
        <xdr:cNvPr id="88" name="テキスト ボックス 87"/>
        <xdr:cNvSpPr txBox="1"/>
      </xdr:nvSpPr>
      <xdr:spPr>
        <a:xfrm>
          <a:off x="863111" y="576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74894</xdr:rowOff>
    </xdr:from>
    <xdr:to>
      <xdr:col>24</xdr:col>
      <xdr:colOff>63500</xdr:colOff>
      <xdr:row>58</xdr:row>
      <xdr:rowOff>106813</xdr:rowOff>
    </xdr:to>
    <xdr:cxnSp macro="">
      <xdr:nvCxnSpPr>
        <xdr:cNvPr id="117" name="直線コネクタ 116"/>
        <xdr:cNvCxnSpPr/>
      </xdr:nvCxnSpPr>
      <xdr:spPr>
        <a:xfrm flipV="1">
          <a:off x="3797300" y="10018994"/>
          <a:ext cx="838200" cy="3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92353</xdr:rowOff>
    </xdr:from>
    <xdr:to>
      <xdr:col>19</xdr:col>
      <xdr:colOff>177800</xdr:colOff>
      <xdr:row>58</xdr:row>
      <xdr:rowOff>106813</xdr:rowOff>
    </xdr:to>
    <xdr:cxnSp macro="">
      <xdr:nvCxnSpPr>
        <xdr:cNvPr id="120" name="直線コネクタ 119"/>
        <xdr:cNvCxnSpPr/>
      </xdr:nvCxnSpPr>
      <xdr:spPr>
        <a:xfrm>
          <a:off x="2908300" y="10036453"/>
          <a:ext cx="889000" cy="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43892</xdr:rowOff>
    </xdr:from>
    <xdr:to>
      <xdr:col>15</xdr:col>
      <xdr:colOff>50800</xdr:colOff>
      <xdr:row>58</xdr:row>
      <xdr:rowOff>92353</xdr:rowOff>
    </xdr:to>
    <xdr:cxnSp macro="">
      <xdr:nvCxnSpPr>
        <xdr:cNvPr id="123" name="直線コネクタ 122"/>
        <xdr:cNvCxnSpPr/>
      </xdr:nvCxnSpPr>
      <xdr:spPr>
        <a:xfrm>
          <a:off x="2019300" y="9987992"/>
          <a:ext cx="889000" cy="4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40947</xdr:rowOff>
    </xdr:from>
    <xdr:to>
      <xdr:col>10</xdr:col>
      <xdr:colOff>114300</xdr:colOff>
      <xdr:row>58</xdr:row>
      <xdr:rowOff>43892</xdr:rowOff>
    </xdr:to>
    <xdr:cxnSp macro="">
      <xdr:nvCxnSpPr>
        <xdr:cNvPr id="126" name="直線コネクタ 125"/>
        <xdr:cNvCxnSpPr/>
      </xdr:nvCxnSpPr>
      <xdr:spPr>
        <a:xfrm>
          <a:off x="1130300" y="9985047"/>
          <a:ext cx="8890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24094</xdr:rowOff>
    </xdr:from>
    <xdr:to>
      <xdr:col>24</xdr:col>
      <xdr:colOff>114300</xdr:colOff>
      <xdr:row>58</xdr:row>
      <xdr:rowOff>125694</xdr:rowOff>
    </xdr:to>
    <xdr:sp macro="" textlink="">
      <xdr:nvSpPr>
        <xdr:cNvPr id="136" name="楕円 135"/>
        <xdr:cNvSpPr/>
      </xdr:nvSpPr>
      <xdr:spPr>
        <a:xfrm>
          <a:off x="4584700" y="996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154921</xdr:rowOff>
    </xdr:from>
    <xdr:ext cx="599010" cy="259045"/>
    <xdr:sp macro="" textlink="">
      <xdr:nvSpPr>
        <xdr:cNvPr id="137" name="総務費該当値テキスト"/>
        <xdr:cNvSpPr txBox="1"/>
      </xdr:nvSpPr>
      <xdr:spPr>
        <a:xfrm>
          <a:off x="4686300" y="975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56013</xdr:rowOff>
    </xdr:from>
    <xdr:to>
      <xdr:col>20</xdr:col>
      <xdr:colOff>38100</xdr:colOff>
      <xdr:row>58</xdr:row>
      <xdr:rowOff>157613</xdr:rowOff>
    </xdr:to>
    <xdr:sp macro="" textlink="">
      <xdr:nvSpPr>
        <xdr:cNvPr id="138" name="楕円 137"/>
        <xdr:cNvSpPr/>
      </xdr:nvSpPr>
      <xdr:spPr>
        <a:xfrm>
          <a:off x="3746500" y="100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2690</xdr:rowOff>
    </xdr:from>
    <xdr:ext cx="599010" cy="259045"/>
    <xdr:sp macro="" textlink="">
      <xdr:nvSpPr>
        <xdr:cNvPr id="139" name="テキスト ボックス 138"/>
        <xdr:cNvSpPr txBox="1"/>
      </xdr:nvSpPr>
      <xdr:spPr>
        <a:xfrm>
          <a:off x="3497795" y="977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41553</xdr:rowOff>
    </xdr:from>
    <xdr:to>
      <xdr:col>15</xdr:col>
      <xdr:colOff>101600</xdr:colOff>
      <xdr:row>58</xdr:row>
      <xdr:rowOff>143153</xdr:rowOff>
    </xdr:to>
    <xdr:sp macro="" textlink="">
      <xdr:nvSpPr>
        <xdr:cNvPr id="140" name="楕円 139"/>
        <xdr:cNvSpPr/>
      </xdr:nvSpPr>
      <xdr:spPr>
        <a:xfrm>
          <a:off x="2857500" y="998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159680</xdr:rowOff>
    </xdr:from>
    <xdr:ext cx="599010" cy="259045"/>
    <xdr:sp macro="" textlink="">
      <xdr:nvSpPr>
        <xdr:cNvPr id="141" name="テキスト ボックス 140"/>
        <xdr:cNvSpPr txBox="1"/>
      </xdr:nvSpPr>
      <xdr:spPr>
        <a:xfrm>
          <a:off x="2608795" y="976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164542</xdr:rowOff>
    </xdr:from>
    <xdr:to>
      <xdr:col>10</xdr:col>
      <xdr:colOff>165100</xdr:colOff>
      <xdr:row>58</xdr:row>
      <xdr:rowOff>94692</xdr:rowOff>
    </xdr:to>
    <xdr:sp macro="" textlink="">
      <xdr:nvSpPr>
        <xdr:cNvPr id="142" name="楕円 141"/>
        <xdr:cNvSpPr/>
      </xdr:nvSpPr>
      <xdr:spPr>
        <a:xfrm>
          <a:off x="1968500" y="99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111219</xdr:rowOff>
    </xdr:from>
    <xdr:ext cx="599010" cy="259045"/>
    <xdr:sp macro="" textlink="">
      <xdr:nvSpPr>
        <xdr:cNvPr id="143" name="テキスト ボックス 142"/>
        <xdr:cNvSpPr txBox="1"/>
      </xdr:nvSpPr>
      <xdr:spPr>
        <a:xfrm>
          <a:off x="1719795" y="971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161597</xdr:rowOff>
    </xdr:from>
    <xdr:to>
      <xdr:col>6</xdr:col>
      <xdr:colOff>38100</xdr:colOff>
      <xdr:row>58</xdr:row>
      <xdr:rowOff>91747</xdr:rowOff>
    </xdr:to>
    <xdr:sp macro="" textlink="">
      <xdr:nvSpPr>
        <xdr:cNvPr id="144" name="楕円 143"/>
        <xdr:cNvSpPr/>
      </xdr:nvSpPr>
      <xdr:spPr>
        <a:xfrm>
          <a:off x="1079500" y="993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108274</xdr:rowOff>
    </xdr:from>
    <xdr:ext cx="599010" cy="259045"/>
    <xdr:sp macro="" textlink="">
      <xdr:nvSpPr>
        <xdr:cNvPr id="145" name="テキスト ボックス 144"/>
        <xdr:cNvSpPr txBox="1"/>
      </xdr:nvSpPr>
      <xdr:spPr>
        <a:xfrm>
          <a:off x="830795" y="970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120079</xdr:rowOff>
    </xdr:from>
    <xdr:to>
      <xdr:col>24</xdr:col>
      <xdr:colOff>63500</xdr:colOff>
      <xdr:row>77</xdr:row>
      <xdr:rowOff>23657</xdr:rowOff>
    </xdr:to>
    <xdr:cxnSp macro="">
      <xdr:nvCxnSpPr>
        <xdr:cNvPr id="176" name="直線コネクタ 175"/>
        <xdr:cNvCxnSpPr/>
      </xdr:nvCxnSpPr>
      <xdr:spPr>
        <a:xfrm flipV="1">
          <a:off x="3797300" y="13150279"/>
          <a:ext cx="838200" cy="7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23657</xdr:rowOff>
    </xdr:from>
    <xdr:to>
      <xdr:col>19</xdr:col>
      <xdr:colOff>177800</xdr:colOff>
      <xdr:row>77</xdr:row>
      <xdr:rowOff>25541</xdr:rowOff>
    </xdr:to>
    <xdr:cxnSp macro="">
      <xdr:nvCxnSpPr>
        <xdr:cNvPr id="179" name="直線コネクタ 178"/>
        <xdr:cNvCxnSpPr/>
      </xdr:nvCxnSpPr>
      <xdr:spPr>
        <a:xfrm flipV="1">
          <a:off x="2908300" y="13225307"/>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169894</xdr:rowOff>
    </xdr:from>
    <xdr:to>
      <xdr:col>15</xdr:col>
      <xdr:colOff>50800</xdr:colOff>
      <xdr:row>77</xdr:row>
      <xdr:rowOff>25541</xdr:rowOff>
    </xdr:to>
    <xdr:cxnSp macro="">
      <xdr:nvCxnSpPr>
        <xdr:cNvPr id="182" name="直線コネクタ 181"/>
        <xdr:cNvCxnSpPr/>
      </xdr:nvCxnSpPr>
      <xdr:spPr>
        <a:xfrm>
          <a:off x="2019300" y="13200094"/>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63857</xdr:rowOff>
    </xdr:from>
    <xdr:to>
      <xdr:col>10</xdr:col>
      <xdr:colOff>114300</xdr:colOff>
      <xdr:row>76</xdr:row>
      <xdr:rowOff>169894</xdr:rowOff>
    </xdr:to>
    <xdr:cxnSp macro="">
      <xdr:nvCxnSpPr>
        <xdr:cNvPr id="185" name="直線コネクタ 184"/>
        <xdr:cNvCxnSpPr/>
      </xdr:nvCxnSpPr>
      <xdr:spPr>
        <a:xfrm>
          <a:off x="1130300" y="12751157"/>
          <a:ext cx="889000" cy="4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69279</xdr:rowOff>
    </xdr:from>
    <xdr:to>
      <xdr:col>24</xdr:col>
      <xdr:colOff>114300</xdr:colOff>
      <xdr:row>76</xdr:row>
      <xdr:rowOff>170879</xdr:rowOff>
    </xdr:to>
    <xdr:sp macro="" textlink="">
      <xdr:nvSpPr>
        <xdr:cNvPr id="195" name="楕円 194"/>
        <xdr:cNvSpPr/>
      </xdr:nvSpPr>
      <xdr:spPr>
        <a:xfrm>
          <a:off x="4584700" y="1309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92156</xdr:rowOff>
    </xdr:from>
    <xdr:ext cx="599010" cy="259045"/>
    <xdr:sp macro="" textlink="">
      <xdr:nvSpPr>
        <xdr:cNvPr id="196" name="民生費該当値テキスト"/>
        <xdr:cNvSpPr txBox="1"/>
      </xdr:nvSpPr>
      <xdr:spPr>
        <a:xfrm>
          <a:off x="4686300" y="1295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144307</xdr:rowOff>
    </xdr:from>
    <xdr:to>
      <xdr:col>20</xdr:col>
      <xdr:colOff>38100</xdr:colOff>
      <xdr:row>77</xdr:row>
      <xdr:rowOff>74457</xdr:rowOff>
    </xdr:to>
    <xdr:sp macro="" textlink="">
      <xdr:nvSpPr>
        <xdr:cNvPr id="197" name="楕円 196"/>
        <xdr:cNvSpPr/>
      </xdr:nvSpPr>
      <xdr:spPr>
        <a:xfrm>
          <a:off x="3746500" y="131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90984</xdr:rowOff>
    </xdr:from>
    <xdr:ext cx="599010" cy="259045"/>
    <xdr:sp macro="" textlink="">
      <xdr:nvSpPr>
        <xdr:cNvPr id="198" name="テキスト ボックス 197"/>
        <xdr:cNvSpPr txBox="1"/>
      </xdr:nvSpPr>
      <xdr:spPr>
        <a:xfrm>
          <a:off x="3497795" y="1294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146191</xdr:rowOff>
    </xdr:from>
    <xdr:to>
      <xdr:col>15</xdr:col>
      <xdr:colOff>101600</xdr:colOff>
      <xdr:row>77</xdr:row>
      <xdr:rowOff>76341</xdr:rowOff>
    </xdr:to>
    <xdr:sp macro="" textlink="">
      <xdr:nvSpPr>
        <xdr:cNvPr id="199" name="楕円 198"/>
        <xdr:cNvSpPr/>
      </xdr:nvSpPr>
      <xdr:spPr>
        <a:xfrm>
          <a:off x="2857500" y="131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92867</xdr:rowOff>
    </xdr:from>
    <xdr:ext cx="599010" cy="259045"/>
    <xdr:sp macro="" textlink="">
      <xdr:nvSpPr>
        <xdr:cNvPr id="200" name="テキスト ボックス 199"/>
        <xdr:cNvSpPr txBox="1"/>
      </xdr:nvSpPr>
      <xdr:spPr>
        <a:xfrm>
          <a:off x="2608795" y="1295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119094</xdr:rowOff>
    </xdr:from>
    <xdr:to>
      <xdr:col>10</xdr:col>
      <xdr:colOff>165100</xdr:colOff>
      <xdr:row>77</xdr:row>
      <xdr:rowOff>49244</xdr:rowOff>
    </xdr:to>
    <xdr:sp macro="" textlink="">
      <xdr:nvSpPr>
        <xdr:cNvPr id="201" name="楕円 200"/>
        <xdr:cNvSpPr/>
      </xdr:nvSpPr>
      <xdr:spPr>
        <a:xfrm>
          <a:off x="1968500" y="131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65771</xdr:rowOff>
    </xdr:from>
    <xdr:ext cx="599010" cy="259045"/>
    <xdr:sp macro="" textlink="">
      <xdr:nvSpPr>
        <xdr:cNvPr id="202" name="テキスト ボックス 201"/>
        <xdr:cNvSpPr txBox="1"/>
      </xdr:nvSpPr>
      <xdr:spPr>
        <a:xfrm>
          <a:off x="1719795" y="1292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13057</xdr:rowOff>
    </xdr:from>
    <xdr:to>
      <xdr:col>6</xdr:col>
      <xdr:colOff>38100</xdr:colOff>
      <xdr:row>74</xdr:row>
      <xdr:rowOff>114657</xdr:rowOff>
    </xdr:to>
    <xdr:sp macro="" textlink="">
      <xdr:nvSpPr>
        <xdr:cNvPr id="203" name="楕円 202"/>
        <xdr:cNvSpPr/>
      </xdr:nvSpPr>
      <xdr:spPr>
        <a:xfrm>
          <a:off x="1079500" y="1270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131184</xdr:rowOff>
    </xdr:from>
    <xdr:ext cx="599010" cy="259045"/>
    <xdr:sp macro="" textlink="">
      <xdr:nvSpPr>
        <xdr:cNvPr id="204" name="テキスト ボックス 203"/>
        <xdr:cNvSpPr txBox="1"/>
      </xdr:nvSpPr>
      <xdr:spPr>
        <a:xfrm>
          <a:off x="830795" y="1247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81218</xdr:rowOff>
    </xdr:from>
    <xdr:to>
      <xdr:col>24</xdr:col>
      <xdr:colOff>63500</xdr:colOff>
      <xdr:row>97</xdr:row>
      <xdr:rowOff>133210</xdr:rowOff>
    </xdr:to>
    <xdr:cxnSp macro="">
      <xdr:nvCxnSpPr>
        <xdr:cNvPr id="235" name="直線コネクタ 234"/>
        <xdr:cNvCxnSpPr/>
      </xdr:nvCxnSpPr>
      <xdr:spPr>
        <a:xfrm>
          <a:off x="3797300" y="16711868"/>
          <a:ext cx="838200" cy="5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81218</xdr:rowOff>
    </xdr:from>
    <xdr:to>
      <xdr:col>19</xdr:col>
      <xdr:colOff>177800</xdr:colOff>
      <xdr:row>97</xdr:row>
      <xdr:rowOff>128308</xdr:rowOff>
    </xdr:to>
    <xdr:cxnSp macro="">
      <xdr:nvCxnSpPr>
        <xdr:cNvPr id="238" name="直線コネクタ 237"/>
        <xdr:cNvCxnSpPr/>
      </xdr:nvCxnSpPr>
      <xdr:spPr>
        <a:xfrm flipV="1">
          <a:off x="2908300" y="16711868"/>
          <a:ext cx="889000" cy="4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35632</xdr:rowOff>
    </xdr:from>
    <xdr:to>
      <xdr:col>15</xdr:col>
      <xdr:colOff>50800</xdr:colOff>
      <xdr:row>97</xdr:row>
      <xdr:rowOff>128308</xdr:rowOff>
    </xdr:to>
    <xdr:cxnSp macro="">
      <xdr:nvCxnSpPr>
        <xdr:cNvPr id="241" name="直線コネクタ 240"/>
        <xdr:cNvCxnSpPr/>
      </xdr:nvCxnSpPr>
      <xdr:spPr>
        <a:xfrm>
          <a:off x="2019300" y="16666282"/>
          <a:ext cx="889000" cy="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35632</xdr:rowOff>
    </xdr:from>
    <xdr:to>
      <xdr:col>10</xdr:col>
      <xdr:colOff>114300</xdr:colOff>
      <xdr:row>97</xdr:row>
      <xdr:rowOff>59373</xdr:rowOff>
    </xdr:to>
    <xdr:cxnSp macro="">
      <xdr:nvCxnSpPr>
        <xdr:cNvPr id="244" name="直線コネクタ 243"/>
        <xdr:cNvCxnSpPr/>
      </xdr:nvCxnSpPr>
      <xdr:spPr>
        <a:xfrm flipV="1">
          <a:off x="1130300" y="16666282"/>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82410</xdr:rowOff>
    </xdr:from>
    <xdr:to>
      <xdr:col>24</xdr:col>
      <xdr:colOff>114300</xdr:colOff>
      <xdr:row>98</xdr:row>
      <xdr:rowOff>12560</xdr:rowOff>
    </xdr:to>
    <xdr:sp macro="" textlink="">
      <xdr:nvSpPr>
        <xdr:cNvPr id="254" name="楕円 253"/>
        <xdr:cNvSpPr/>
      </xdr:nvSpPr>
      <xdr:spPr>
        <a:xfrm>
          <a:off x="4584700" y="167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60837</xdr:rowOff>
    </xdr:from>
    <xdr:ext cx="534377" cy="259045"/>
    <xdr:sp macro="" textlink="">
      <xdr:nvSpPr>
        <xdr:cNvPr id="255" name="衛生費該当値テキスト"/>
        <xdr:cNvSpPr txBox="1"/>
      </xdr:nvSpPr>
      <xdr:spPr>
        <a:xfrm>
          <a:off x="4686300" y="1669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30418</xdr:rowOff>
    </xdr:from>
    <xdr:to>
      <xdr:col>20</xdr:col>
      <xdr:colOff>38100</xdr:colOff>
      <xdr:row>97</xdr:row>
      <xdr:rowOff>132018</xdr:rowOff>
    </xdr:to>
    <xdr:sp macro="" textlink="">
      <xdr:nvSpPr>
        <xdr:cNvPr id="256" name="楕円 255"/>
        <xdr:cNvSpPr/>
      </xdr:nvSpPr>
      <xdr:spPr>
        <a:xfrm>
          <a:off x="3746500" y="166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148545</xdr:rowOff>
    </xdr:from>
    <xdr:ext cx="599010" cy="259045"/>
    <xdr:sp macro="" textlink="">
      <xdr:nvSpPr>
        <xdr:cNvPr id="257" name="テキスト ボックス 256"/>
        <xdr:cNvSpPr txBox="1"/>
      </xdr:nvSpPr>
      <xdr:spPr>
        <a:xfrm>
          <a:off x="3497795" y="1643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77508</xdr:rowOff>
    </xdr:from>
    <xdr:to>
      <xdr:col>15</xdr:col>
      <xdr:colOff>101600</xdr:colOff>
      <xdr:row>98</xdr:row>
      <xdr:rowOff>7658</xdr:rowOff>
    </xdr:to>
    <xdr:sp macro="" textlink="">
      <xdr:nvSpPr>
        <xdr:cNvPr id="258" name="楕円 257"/>
        <xdr:cNvSpPr/>
      </xdr:nvSpPr>
      <xdr:spPr>
        <a:xfrm>
          <a:off x="2857500" y="167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170235</xdr:rowOff>
    </xdr:from>
    <xdr:ext cx="534377" cy="259045"/>
    <xdr:sp macro="" textlink="">
      <xdr:nvSpPr>
        <xdr:cNvPr id="259" name="テキスト ボックス 258"/>
        <xdr:cNvSpPr txBox="1"/>
      </xdr:nvSpPr>
      <xdr:spPr>
        <a:xfrm>
          <a:off x="2641111" y="168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156282</xdr:rowOff>
    </xdr:from>
    <xdr:to>
      <xdr:col>10</xdr:col>
      <xdr:colOff>165100</xdr:colOff>
      <xdr:row>97</xdr:row>
      <xdr:rowOff>86432</xdr:rowOff>
    </xdr:to>
    <xdr:sp macro="" textlink="">
      <xdr:nvSpPr>
        <xdr:cNvPr id="260" name="楕円 259"/>
        <xdr:cNvSpPr/>
      </xdr:nvSpPr>
      <xdr:spPr>
        <a:xfrm>
          <a:off x="1968500" y="166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102959</xdr:rowOff>
    </xdr:from>
    <xdr:ext cx="599010" cy="259045"/>
    <xdr:sp macro="" textlink="">
      <xdr:nvSpPr>
        <xdr:cNvPr id="261" name="テキスト ボックス 260"/>
        <xdr:cNvSpPr txBox="1"/>
      </xdr:nvSpPr>
      <xdr:spPr>
        <a:xfrm>
          <a:off x="1719795" y="1639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8573</xdr:rowOff>
    </xdr:from>
    <xdr:to>
      <xdr:col>6</xdr:col>
      <xdr:colOff>38100</xdr:colOff>
      <xdr:row>97</xdr:row>
      <xdr:rowOff>110173</xdr:rowOff>
    </xdr:to>
    <xdr:sp macro="" textlink="">
      <xdr:nvSpPr>
        <xdr:cNvPr id="262" name="楕円 261"/>
        <xdr:cNvSpPr/>
      </xdr:nvSpPr>
      <xdr:spPr>
        <a:xfrm>
          <a:off x="1079500" y="166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126700</xdr:rowOff>
    </xdr:from>
    <xdr:ext cx="599010" cy="259045"/>
    <xdr:sp macro="" textlink="">
      <xdr:nvSpPr>
        <xdr:cNvPr id="263" name="テキスト ボックス 262"/>
        <xdr:cNvSpPr txBox="1"/>
      </xdr:nvSpPr>
      <xdr:spPr>
        <a:xfrm>
          <a:off x="830795" y="1641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140970</xdr:rowOff>
    </xdr:from>
    <xdr:to>
      <xdr:col>55</xdr:col>
      <xdr:colOff>0</xdr:colOff>
      <xdr:row>39</xdr:row>
      <xdr:rowOff>44450</xdr:rowOff>
    </xdr:to>
    <xdr:cxnSp macro="">
      <xdr:nvCxnSpPr>
        <xdr:cNvPr id="292" name="直線コネクタ 291"/>
        <xdr:cNvCxnSpPr/>
      </xdr:nvCxnSpPr>
      <xdr:spPr>
        <a:xfrm>
          <a:off x="9639300" y="6484620"/>
          <a:ext cx="838200"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140970</xdr:rowOff>
    </xdr:from>
    <xdr:to>
      <xdr:col>50</xdr:col>
      <xdr:colOff>114300</xdr:colOff>
      <xdr:row>37</xdr:row>
      <xdr:rowOff>144653</xdr:rowOff>
    </xdr:to>
    <xdr:cxnSp macro="">
      <xdr:nvCxnSpPr>
        <xdr:cNvPr id="295" name="直線コネクタ 294"/>
        <xdr:cNvCxnSpPr/>
      </xdr:nvCxnSpPr>
      <xdr:spPr>
        <a:xfrm flipV="1">
          <a:off x="8750300" y="6484620"/>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69215</xdr:rowOff>
    </xdr:from>
    <xdr:to>
      <xdr:col>45</xdr:col>
      <xdr:colOff>177800</xdr:colOff>
      <xdr:row>37</xdr:row>
      <xdr:rowOff>144653</xdr:rowOff>
    </xdr:to>
    <xdr:cxnSp macro="">
      <xdr:nvCxnSpPr>
        <xdr:cNvPr id="298" name="直線コネクタ 297"/>
        <xdr:cNvCxnSpPr/>
      </xdr:nvCxnSpPr>
      <xdr:spPr>
        <a:xfrm>
          <a:off x="7861300" y="6069965"/>
          <a:ext cx="889000" cy="4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139192</xdr:rowOff>
    </xdr:from>
    <xdr:to>
      <xdr:col>41</xdr:col>
      <xdr:colOff>50800</xdr:colOff>
      <xdr:row>35</xdr:row>
      <xdr:rowOff>69215</xdr:rowOff>
    </xdr:to>
    <xdr:cxnSp macro="">
      <xdr:nvCxnSpPr>
        <xdr:cNvPr id="301" name="直線コネクタ 300"/>
        <xdr:cNvCxnSpPr/>
      </xdr:nvCxnSpPr>
      <xdr:spPr>
        <a:xfrm>
          <a:off x="6972300" y="5968492"/>
          <a:ext cx="8890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90170</xdr:rowOff>
    </xdr:from>
    <xdr:to>
      <xdr:col>50</xdr:col>
      <xdr:colOff>165100</xdr:colOff>
      <xdr:row>38</xdr:row>
      <xdr:rowOff>20320</xdr:rowOff>
    </xdr:to>
    <xdr:sp macro="" textlink="">
      <xdr:nvSpPr>
        <xdr:cNvPr id="313" name="楕円 312"/>
        <xdr:cNvSpPr/>
      </xdr:nvSpPr>
      <xdr:spPr>
        <a:xfrm>
          <a:off x="958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36847</xdr:rowOff>
    </xdr:from>
    <xdr:ext cx="469744" cy="259045"/>
    <xdr:sp macro="" textlink="">
      <xdr:nvSpPr>
        <xdr:cNvPr id="314" name="テキスト ボックス 313"/>
        <xdr:cNvSpPr txBox="1"/>
      </xdr:nvSpPr>
      <xdr:spPr>
        <a:xfrm>
          <a:off x="9404428"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93853</xdr:rowOff>
    </xdr:from>
    <xdr:to>
      <xdr:col>46</xdr:col>
      <xdr:colOff>38100</xdr:colOff>
      <xdr:row>38</xdr:row>
      <xdr:rowOff>24003</xdr:rowOff>
    </xdr:to>
    <xdr:sp macro="" textlink="">
      <xdr:nvSpPr>
        <xdr:cNvPr id="315" name="楕円 314"/>
        <xdr:cNvSpPr/>
      </xdr:nvSpPr>
      <xdr:spPr>
        <a:xfrm>
          <a:off x="8699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40530</xdr:rowOff>
    </xdr:from>
    <xdr:ext cx="469744" cy="259045"/>
    <xdr:sp macro="" textlink="">
      <xdr:nvSpPr>
        <xdr:cNvPr id="316" name="テキスト ボックス 315"/>
        <xdr:cNvSpPr txBox="1"/>
      </xdr:nvSpPr>
      <xdr:spPr>
        <a:xfrm>
          <a:off x="8515428" y="621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18415</xdr:rowOff>
    </xdr:from>
    <xdr:to>
      <xdr:col>41</xdr:col>
      <xdr:colOff>101600</xdr:colOff>
      <xdr:row>35</xdr:row>
      <xdr:rowOff>120015</xdr:rowOff>
    </xdr:to>
    <xdr:sp macro="" textlink="">
      <xdr:nvSpPr>
        <xdr:cNvPr id="317" name="楕円 316"/>
        <xdr:cNvSpPr/>
      </xdr:nvSpPr>
      <xdr:spPr>
        <a:xfrm>
          <a:off x="78105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136542</xdr:rowOff>
    </xdr:from>
    <xdr:ext cx="469744" cy="259045"/>
    <xdr:sp macro="" textlink="">
      <xdr:nvSpPr>
        <xdr:cNvPr id="318" name="テキスト ボックス 317"/>
        <xdr:cNvSpPr txBox="1"/>
      </xdr:nvSpPr>
      <xdr:spPr>
        <a:xfrm>
          <a:off x="7626428" y="579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88392</xdr:rowOff>
    </xdr:from>
    <xdr:to>
      <xdr:col>36</xdr:col>
      <xdr:colOff>165100</xdr:colOff>
      <xdr:row>35</xdr:row>
      <xdr:rowOff>18542</xdr:rowOff>
    </xdr:to>
    <xdr:sp macro="" textlink="">
      <xdr:nvSpPr>
        <xdr:cNvPr id="319" name="楕円 318"/>
        <xdr:cNvSpPr/>
      </xdr:nvSpPr>
      <xdr:spPr>
        <a:xfrm>
          <a:off x="6921500" y="59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35069</xdr:rowOff>
    </xdr:from>
    <xdr:ext cx="469744" cy="259045"/>
    <xdr:sp macro="" textlink="">
      <xdr:nvSpPr>
        <xdr:cNvPr id="320" name="テキスト ボックス 319"/>
        <xdr:cNvSpPr txBox="1"/>
      </xdr:nvSpPr>
      <xdr:spPr>
        <a:xfrm>
          <a:off x="6737428" y="569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25664</xdr:rowOff>
    </xdr:from>
    <xdr:to>
      <xdr:col>55</xdr:col>
      <xdr:colOff>0</xdr:colOff>
      <xdr:row>58</xdr:row>
      <xdr:rowOff>29788</xdr:rowOff>
    </xdr:to>
    <xdr:cxnSp macro="">
      <xdr:nvCxnSpPr>
        <xdr:cNvPr id="349" name="直線コネクタ 348"/>
        <xdr:cNvCxnSpPr/>
      </xdr:nvCxnSpPr>
      <xdr:spPr>
        <a:xfrm flipV="1">
          <a:off x="9639300" y="9969764"/>
          <a:ext cx="8382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134360</xdr:rowOff>
    </xdr:from>
    <xdr:to>
      <xdr:col>50</xdr:col>
      <xdr:colOff>114300</xdr:colOff>
      <xdr:row>58</xdr:row>
      <xdr:rowOff>29788</xdr:rowOff>
    </xdr:to>
    <xdr:cxnSp macro="">
      <xdr:nvCxnSpPr>
        <xdr:cNvPr id="352" name="直線コネクタ 351"/>
        <xdr:cNvCxnSpPr/>
      </xdr:nvCxnSpPr>
      <xdr:spPr>
        <a:xfrm>
          <a:off x="8750300" y="9907010"/>
          <a:ext cx="889000" cy="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134360</xdr:rowOff>
    </xdr:from>
    <xdr:to>
      <xdr:col>45</xdr:col>
      <xdr:colOff>177800</xdr:colOff>
      <xdr:row>58</xdr:row>
      <xdr:rowOff>39190</xdr:rowOff>
    </xdr:to>
    <xdr:cxnSp macro="">
      <xdr:nvCxnSpPr>
        <xdr:cNvPr id="355" name="直線コネクタ 354"/>
        <xdr:cNvCxnSpPr/>
      </xdr:nvCxnSpPr>
      <xdr:spPr>
        <a:xfrm flipV="1">
          <a:off x="7861300" y="9907010"/>
          <a:ext cx="889000" cy="7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164835</xdr:rowOff>
    </xdr:from>
    <xdr:to>
      <xdr:col>41</xdr:col>
      <xdr:colOff>50800</xdr:colOff>
      <xdr:row>58</xdr:row>
      <xdr:rowOff>39190</xdr:rowOff>
    </xdr:to>
    <xdr:cxnSp macro="">
      <xdr:nvCxnSpPr>
        <xdr:cNvPr id="358" name="直線コネクタ 357"/>
        <xdr:cNvCxnSpPr/>
      </xdr:nvCxnSpPr>
      <xdr:spPr>
        <a:xfrm>
          <a:off x="6972300" y="9937485"/>
          <a:ext cx="889000" cy="4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146314</xdr:rowOff>
    </xdr:from>
    <xdr:to>
      <xdr:col>55</xdr:col>
      <xdr:colOff>50800</xdr:colOff>
      <xdr:row>58</xdr:row>
      <xdr:rowOff>76464</xdr:rowOff>
    </xdr:to>
    <xdr:sp macro="" textlink="">
      <xdr:nvSpPr>
        <xdr:cNvPr id="368" name="楕円 367"/>
        <xdr:cNvSpPr/>
      </xdr:nvSpPr>
      <xdr:spPr>
        <a:xfrm>
          <a:off x="10426700" y="99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124741</xdr:rowOff>
    </xdr:from>
    <xdr:ext cx="599010" cy="259045"/>
    <xdr:sp macro="" textlink="">
      <xdr:nvSpPr>
        <xdr:cNvPr id="369" name="農林水産業費該当値テキスト"/>
        <xdr:cNvSpPr txBox="1"/>
      </xdr:nvSpPr>
      <xdr:spPr>
        <a:xfrm>
          <a:off x="10528300" y="989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150438</xdr:rowOff>
    </xdr:from>
    <xdr:to>
      <xdr:col>50</xdr:col>
      <xdr:colOff>165100</xdr:colOff>
      <xdr:row>58</xdr:row>
      <xdr:rowOff>80588</xdr:rowOff>
    </xdr:to>
    <xdr:sp macro="" textlink="">
      <xdr:nvSpPr>
        <xdr:cNvPr id="370" name="楕円 369"/>
        <xdr:cNvSpPr/>
      </xdr:nvSpPr>
      <xdr:spPr>
        <a:xfrm>
          <a:off x="9588500" y="99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71715</xdr:rowOff>
    </xdr:from>
    <xdr:ext cx="599010" cy="259045"/>
    <xdr:sp macro="" textlink="">
      <xdr:nvSpPr>
        <xdr:cNvPr id="371" name="テキスト ボックス 370"/>
        <xdr:cNvSpPr txBox="1"/>
      </xdr:nvSpPr>
      <xdr:spPr>
        <a:xfrm>
          <a:off x="9339795" y="1001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83560</xdr:rowOff>
    </xdr:from>
    <xdr:to>
      <xdr:col>46</xdr:col>
      <xdr:colOff>38100</xdr:colOff>
      <xdr:row>58</xdr:row>
      <xdr:rowOff>13710</xdr:rowOff>
    </xdr:to>
    <xdr:sp macro="" textlink="">
      <xdr:nvSpPr>
        <xdr:cNvPr id="372" name="楕円 371"/>
        <xdr:cNvSpPr/>
      </xdr:nvSpPr>
      <xdr:spPr>
        <a:xfrm>
          <a:off x="8699500" y="9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30237</xdr:rowOff>
    </xdr:from>
    <xdr:ext cx="599010" cy="259045"/>
    <xdr:sp macro="" textlink="">
      <xdr:nvSpPr>
        <xdr:cNvPr id="373" name="テキスト ボックス 372"/>
        <xdr:cNvSpPr txBox="1"/>
      </xdr:nvSpPr>
      <xdr:spPr>
        <a:xfrm>
          <a:off x="8450795" y="963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159840</xdr:rowOff>
    </xdr:from>
    <xdr:to>
      <xdr:col>41</xdr:col>
      <xdr:colOff>101600</xdr:colOff>
      <xdr:row>58</xdr:row>
      <xdr:rowOff>89990</xdr:rowOff>
    </xdr:to>
    <xdr:sp macro="" textlink="">
      <xdr:nvSpPr>
        <xdr:cNvPr id="374" name="楕円 373"/>
        <xdr:cNvSpPr/>
      </xdr:nvSpPr>
      <xdr:spPr>
        <a:xfrm>
          <a:off x="7810500" y="99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81117</xdr:rowOff>
    </xdr:from>
    <xdr:ext cx="599010" cy="259045"/>
    <xdr:sp macro="" textlink="">
      <xdr:nvSpPr>
        <xdr:cNvPr id="375" name="テキスト ボックス 374"/>
        <xdr:cNvSpPr txBox="1"/>
      </xdr:nvSpPr>
      <xdr:spPr>
        <a:xfrm>
          <a:off x="7561795" y="1002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114035</xdr:rowOff>
    </xdr:from>
    <xdr:to>
      <xdr:col>36</xdr:col>
      <xdr:colOff>165100</xdr:colOff>
      <xdr:row>58</xdr:row>
      <xdr:rowOff>44185</xdr:rowOff>
    </xdr:to>
    <xdr:sp macro="" textlink="">
      <xdr:nvSpPr>
        <xdr:cNvPr id="376" name="楕円 375"/>
        <xdr:cNvSpPr/>
      </xdr:nvSpPr>
      <xdr:spPr>
        <a:xfrm>
          <a:off x="6921500" y="98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60712</xdr:rowOff>
    </xdr:from>
    <xdr:ext cx="599010" cy="259045"/>
    <xdr:sp macro="" textlink="">
      <xdr:nvSpPr>
        <xdr:cNvPr id="377" name="テキスト ボックス 376"/>
        <xdr:cNvSpPr txBox="1"/>
      </xdr:nvSpPr>
      <xdr:spPr>
        <a:xfrm>
          <a:off x="6672795" y="966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52874</xdr:rowOff>
    </xdr:from>
    <xdr:to>
      <xdr:col>55</xdr:col>
      <xdr:colOff>0</xdr:colOff>
      <xdr:row>77</xdr:row>
      <xdr:rowOff>94796</xdr:rowOff>
    </xdr:to>
    <xdr:cxnSp macro="">
      <xdr:nvCxnSpPr>
        <xdr:cNvPr id="406" name="直線コネクタ 405"/>
        <xdr:cNvCxnSpPr/>
      </xdr:nvCxnSpPr>
      <xdr:spPr>
        <a:xfrm>
          <a:off x="9639300" y="13254524"/>
          <a:ext cx="838200" cy="4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73051</xdr:rowOff>
    </xdr:from>
    <xdr:to>
      <xdr:col>50</xdr:col>
      <xdr:colOff>114300</xdr:colOff>
      <xdr:row>77</xdr:row>
      <xdr:rowOff>52874</xdr:rowOff>
    </xdr:to>
    <xdr:cxnSp macro="">
      <xdr:nvCxnSpPr>
        <xdr:cNvPr id="409" name="直線コネクタ 408"/>
        <xdr:cNvCxnSpPr/>
      </xdr:nvCxnSpPr>
      <xdr:spPr>
        <a:xfrm>
          <a:off x="8750300" y="12760351"/>
          <a:ext cx="889000" cy="49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73051</xdr:rowOff>
    </xdr:from>
    <xdr:to>
      <xdr:col>45</xdr:col>
      <xdr:colOff>177800</xdr:colOff>
      <xdr:row>76</xdr:row>
      <xdr:rowOff>149732</xdr:rowOff>
    </xdr:to>
    <xdr:cxnSp macro="">
      <xdr:nvCxnSpPr>
        <xdr:cNvPr id="412" name="直線コネクタ 411"/>
        <xdr:cNvCxnSpPr/>
      </xdr:nvCxnSpPr>
      <xdr:spPr>
        <a:xfrm flipV="1">
          <a:off x="7861300" y="12760351"/>
          <a:ext cx="889000" cy="4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149732</xdr:rowOff>
    </xdr:from>
    <xdr:to>
      <xdr:col>41</xdr:col>
      <xdr:colOff>50800</xdr:colOff>
      <xdr:row>77</xdr:row>
      <xdr:rowOff>74442</xdr:rowOff>
    </xdr:to>
    <xdr:cxnSp macro="">
      <xdr:nvCxnSpPr>
        <xdr:cNvPr id="415" name="直線コネクタ 414"/>
        <xdr:cNvCxnSpPr/>
      </xdr:nvCxnSpPr>
      <xdr:spPr>
        <a:xfrm flipV="1">
          <a:off x="6972300" y="13179932"/>
          <a:ext cx="889000" cy="9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43996</xdr:rowOff>
    </xdr:from>
    <xdr:to>
      <xdr:col>55</xdr:col>
      <xdr:colOff>50800</xdr:colOff>
      <xdr:row>77</xdr:row>
      <xdr:rowOff>145596</xdr:rowOff>
    </xdr:to>
    <xdr:sp macro="" textlink="">
      <xdr:nvSpPr>
        <xdr:cNvPr id="425" name="楕円 424"/>
        <xdr:cNvSpPr/>
      </xdr:nvSpPr>
      <xdr:spPr>
        <a:xfrm>
          <a:off x="10426700" y="132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66873</xdr:rowOff>
    </xdr:from>
    <xdr:ext cx="534377" cy="259045"/>
    <xdr:sp macro="" textlink="">
      <xdr:nvSpPr>
        <xdr:cNvPr id="426" name="商工費該当値テキスト"/>
        <xdr:cNvSpPr txBox="1"/>
      </xdr:nvSpPr>
      <xdr:spPr>
        <a:xfrm>
          <a:off x="10528300" y="1309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2074</xdr:rowOff>
    </xdr:from>
    <xdr:to>
      <xdr:col>50</xdr:col>
      <xdr:colOff>165100</xdr:colOff>
      <xdr:row>77</xdr:row>
      <xdr:rowOff>103674</xdr:rowOff>
    </xdr:to>
    <xdr:sp macro="" textlink="">
      <xdr:nvSpPr>
        <xdr:cNvPr id="427" name="楕円 426"/>
        <xdr:cNvSpPr/>
      </xdr:nvSpPr>
      <xdr:spPr>
        <a:xfrm>
          <a:off x="9588500" y="1320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120201</xdr:rowOff>
    </xdr:from>
    <xdr:ext cx="534377" cy="259045"/>
    <xdr:sp macro="" textlink="">
      <xdr:nvSpPr>
        <xdr:cNvPr id="428" name="テキスト ボックス 427"/>
        <xdr:cNvSpPr txBox="1"/>
      </xdr:nvSpPr>
      <xdr:spPr>
        <a:xfrm>
          <a:off x="9372111" y="129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22251</xdr:rowOff>
    </xdr:from>
    <xdr:to>
      <xdr:col>46</xdr:col>
      <xdr:colOff>38100</xdr:colOff>
      <xdr:row>74</xdr:row>
      <xdr:rowOff>123851</xdr:rowOff>
    </xdr:to>
    <xdr:sp macro="" textlink="">
      <xdr:nvSpPr>
        <xdr:cNvPr id="429" name="楕円 428"/>
        <xdr:cNvSpPr/>
      </xdr:nvSpPr>
      <xdr:spPr>
        <a:xfrm>
          <a:off x="8699500" y="127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140378</xdr:rowOff>
    </xdr:from>
    <xdr:ext cx="599010" cy="259045"/>
    <xdr:sp macro="" textlink="">
      <xdr:nvSpPr>
        <xdr:cNvPr id="430" name="テキスト ボックス 429"/>
        <xdr:cNvSpPr txBox="1"/>
      </xdr:nvSpPr>
      <xdr:spPr>
        <a:xfrm>
          <a:off x="8450795" y="1248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98932</xdr:rowOff>
    </xdr:from>
    <xdr:to>
      <xdr:col>41</xdr:col>
      <xdr:colOff>101600</xdr:colOff>
      <xdr:row>77</xdr:row>
      <xdr:rowOff>29082</xdr:rowOff>
    </xdr:to>
    <xdr:sp macro="" textlink="">
      <xdr:nvSpPr>
        <xdr:cNvPr id="431" name="楕円 430"/>
        <xdr:cNvSpPr/>
      </xdr:nvSpPr>
      <xdr:spPr>
        <a:xfrm>
          <a:off x="7810500" y="1312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45609</xdr:rowOff>
    </xdr:from>
    <xdr:ext cx="599010" cy="259045"/>
    <xdr:sp macro="" textlink="">
      <xdr:nvSpPr>
        <xdr:cNvPr id="432" name="テキスト ボックス 431"/>
        <xdr:cNvSpPr txBox="1"/>
      </xdr:nvSpPr>
      <xdr:spPr>
        <a:xfrm>
          <a:off x="7561795" y="129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23642</xdr:rowOff>
    </xdr:from>
    <xdr:to>
      <xdr:col>36</xdr:col>
      <xdr:colOff>165100</xdr:colOff>
      <xdr:row>77</xdr:row>
      <xdr:rowOff>125242</xdr:rowOff>
    </xdr:to>
    <xdr:sp macro="" textlink="">
      <xdr:nvSpPr>
        <xdr:cNvPr id="433" name="楕円 432"/>
        <xdr:cNvSpPr/>
      </xdr:nvSpPr>
      <xdr:spPr>
        <a:xfrm>
          <a:off x="6921500" y="132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141769</xdr:rowOff>
    </xdr:from>
    <xdr:ext cx="534377" cy="259045"/>
    <xdr:sp macro="" textlink="">
      <xdr:nvSpPr>
        <xdr:cNvPr id="434" name="テキスト ボックス 433"/>
        <xdr:cNvSpPr txBox="1"/>
      </xdr:nvSpPr>
      <xdr:spPr>
        <a:xfrm>
          <a:off x="6705111" y="130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45250</xdr:rowOff>
    </xdr:from>
    <xdr:to>
      <xdr:col>55</xdr:col>
      <xdr:colOff>0</xdr:colOff>
      <xdr:row>97</xdr:row>
      <xdr:rowOff>152471</xdr:rowOff>
    </xdr:to>
    <xdr:cxnSp macro="">
      <xdr:nvCxnSpPr>
        <xdr:cNvPr id="465" name="直線コネクタ 464"/>
        <xdr:cNvCxnSpPr/>
      </xdr:nvCxnSpPr>
      <xdr:spPr>
        <a:xfrm>
          <a:off x="9639300" y="16675900"/>
          <a:ext cx="838200" cy="10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45250</xdr:rowOff>
    </xdr:from>
    <xdr:to>
      <xdr:col>50</xdr:col>
      <xdr:colOff>114300</xdr:colOff>
      <xdr:row>97</xdr:row>
      <xdr:rowOff>73197</xdr:rowOff>
    </xdr:to>
    <xdr:cxnSp macro="">
      <xdr:nvCxnSpPr>
        <xdr:cNvPr id="468" name="直線コネクタ 467"/>
        <xdr:cNvCxnSpPr/>
      </xdr:nvCxnSpPr>
      <xdr:spPr>
        <a:xfrm flipV="1">
          <a:off x="8750300" y="16675900"/>
          <a:ext cx="889000" cy="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73197</xdr:rowOff>
    </xdr:from>
    <xdr:to>
      <xdr:col>45</xdr:col>
      <xdr:colOff>177800</xdr:colOff>
      <xdr:row>97</xdr:row>
      <xdr:rowOff>93751</xdr:rowOff>
    </xdr:to>
    <xdr:cxnSp macro="">
      <xdr:nvCxnSpPr>
        <xdr:cNvPr id="471" name="直線コネクタ 470"/>
        <xdr:cNvCxnSpPr/>
      </xdr:nvCxnSpPr>
      <xdr:spPr>
        <a:xfrm flipV="1">
          <a:off x="7861300" y="16703847"/>
          <a:ext cx="889000" cy="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93751</xdr:rowOff>
    </xdr:from>
    <xdr:to>
      <xdr:col>41</xdr:col>
      <xdr:colOff>50800</xdr:colOff>
      <xdr:row>97</xdr:row>
      <xdr:rowOff>115520</xdr:rowOff>
    </xdr:to>
    <xdr:cxnSp macro="">
      <xdr:nvCxnSpPr>
        <xdr:cNvPr id="474" name="直線コネクタ 473"/>
        <xdr:cNvCxnSpPr/>
      </xdr:nvCxnSpPr>
      <xdr:spPr>
        <a:xfrm flipV="1">
          <a:off x="6972300" y="16724401"/>
          <a:ext cx="889000" cy="2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101671</xdr:rowOff>
    </xdr:from>
    <xdr:to>
      <xdr:col>55</xdr:col>
      <xdr:colOff>50800</xdr:colOff>
      <xdr:row>98</xdr:row>
      <xdr:rowOff>31821</xdr:rowOff>
    </xdr:to>
    <xdr:sp macro="" textlink="">
      <xdr:nvSpPr>
        <xdr:cNvPr id="484" name="楕円 483"/>
        <xdr:cNvSpPr/>
      </xdr:nvSpPr>
      <xdr:spPr>
        <a:xfrm>
          <a:off x="10426700" y="167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124548</xdr:rowOff>
    </xdr:from>
    <xdr:ext cx="599010" cy="259045"/>
    <xdr:sp macro="" textlink="">
      <xdr:nvSpPr>
        <xdr:cNvPr id="485" name="土木費該当値テキスト"/>
        <xdr:cNvSpPr txBox="1"/>
      </xdr:nvSpPr>
      <xdr:spPr>
        <a:xfrm>
          <a:off x="10528300" y="1658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165900</xdr:rowOff>
    </xdr:from>
    <xdr:to>
      <xdr:col>50</xdr:col>
      <xdr:colOff>165100</xdr:colOff>
      <xdr:row>97</xdr:row>
      <xdr:rowOff>96050</xdr:rowOff>
    </xdr:to>
    <xdr:sp macro="" textlink="">
      <xdr:nvSpPr>
        <xdr:cNvPr id="486" name="楕円 485"/>
        <xdr:cNvSpPr/>
      </xdr:nvSpPr>
      <xdr:spPr>
        <a:xfrm>
          <a:off x="9588500" y="166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112577</xdr:rowOff>
    </xdr:from>
    <xdr:ext cx="599010" cy="259045"/>
    <xdr:sp macro="" textlink="">
      <xdr:nvSpPr>
        <xdr:cNvPr id="487" name="テキスト ボックス 486"/>
        <xdr:cNvSpPr txBox="1"/>
      </xdr:nvSpPr>
      <xdr:spPr>
        <a:xfrm>
          <a:off x="9339795" y="1640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22397</xdr:rowOff>
    </xdr:from>
    <xdr:to>
      <xdr:col>46</xdr:col>
      <xdr:colOff>38100</xdr:colOff>
      <xdr:row>97</xdr:row>
      <xdr:rowOff>123997</xdr:rowOff>
    </xdr:to>
    <xdr:sp macro="" textlink="">
      <xdr:nvSpPr>
        <xdr:cNvPr id="488" name="楕円 487"/>
        <xdr:cNvSpPr/>
      </xdr:nvSpPr>
      <xdr:spPr>
        <a:xfrm>
          <a:off x="8699500" y="166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140524</xdr:rowOff>
    </xdr:from>
    <xdr:ext cx="599010" cy="259045"/>
    <xdr:sp macro="" textlink="">
      <xdr:nvSpPr>
        <xdr:cNvPr id="489" name="テキスト ボックス 488"/>
        <xdr:cNvSpPr txBox="1"/>
      </xdr:nvSpPr>
      <xdr:spPr>
        <a:xfrm>
          <a:off x="8450795" y="1642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42951</xdr:rowOff>
    </xdr:from>
    <xdr:to>
      <xdr:col>41</xdr:col>
      <xdr:colOff>101600</xdr:colOff>
      <xdr:row>97</xdr:row>
      <xdr:rowOff>144551</xdr:rowOff>
    </xdr:to>
    <xdr:sp macro="" textlink="">
      <xdr:nvSpPr>
        <xdr:cNvPr id="490" name="楕円 489"/>
        <xdr:cNvSpPr/>
      </xdr:nvSpPr>
      <xdr:spPr>
        <a:xfrm>
          <a:off x="7810500" y="1667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161078</xdr:rowOff>
    </xdr:from>
    <xdr:ext cx="599010" cy="259045"/>
    <xdr:sp macro="" textlink="">
      <xdr:nvSpPr>
        <xdr:cNvPr id="491" name="テキスト ボックス 490"/>
        <xdr:cNvSpPr txBox="1"/>
      </xdr:nvSpPr>
      <xdr:spPr>
        <a:xfrm>
          <a:off x="7561795" y="1644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64720</xdr:rowOff>
    </xdr:from>
    <xdr:to>
      <xdr:col>36</xdr:col>
      <xdr:colOff>165100</xdr:colOff>
      <xdr:row>97</xdr:row>
      <xdr:rowOff>166320</xdr:rowOff>
    </xdr:to>
    <xdr:sp macro="" textlink="">
      <xdr:nvSpPr>
        <xdr:cNvPr id="492" name="楕円 491"/>
        <xdr:cNvSpPr/>
      </xdr:nvSpPr>
      <xdr:spPr>
        <a:xfrm>
          <a:off x="6921500" y="166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11397</xdr:rowOff>
    </xdr:from>
    <xdr:ext cx="599010" cy="259045"/>
    <xdr:sp macro="" textlink="">
      <xdr:nvSpPr>
        <xdr:cNvPr id="493" name="テキスト ボックス 492"/>
        <xdr:cNvSpPr txBox="1"/>
      </xdr:nvSpPr>
      <xdr:spPr>
        <a:xfrm>
          <a:off x="6672795" y="1647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81150</xdr:rowOff>
    </xdr:from>
    <xdr:to>
      <xdr:col>85</xdr:col>
      <xdr:colOff>127000</xdr:colOff>
      <xdr:row>38</xdr:row>
      <xdr:rowOff>83253</xdr:rowOff>
    </xdr:to>
    <xdr:cxnSp macro="">
      <xdr:nvCxnSpPr>
        <xdr:cNvPr id="522" name="直線コネクタ 521"/>
        <xdr:cNvCxnSpPr/>
      </xdr:nvCxnSpPr>
      <xdr:spPr>
        <a:xfrm flipV="1">
          <a:off x="15481300" y="6596250"/>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19136</xdr:rowOff>
    </xdr:from>
    <xdr:to>
      <xdr:col>81</xdr:col>
      <xdr:colOff>50800</xdr:colOff>
      <xdr:row>38</xdr:row>
      <xdr:rowOff>83253</xdr:rowOff>
    </xdr:to>
    <xdr:cxnSp macro="">
      <xdr:nvCxnSpPr>
        <xdr:cNvPr id="525" name="直線コネクタ 524"/>
        <xdr:cNvCxnSpPr/>
      </xdr:nvCxnSpPr>
      <xdr:spPr>
        <a:xfrm>
          <a:off x="14592300" y="6362786"/>
          <a:ext cx="889000" cy="2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19136</xdr:rowOff>
    </xdr:from>
    <xdr:to>
      <xdr:col>76</xdr:col>
      <xdr:colOff>114300</xdr:colOff>
      <xdr:row>38</xdr:row>
      <xdr:rowOff>78532</xdr:rowOff>
    </xdr:to>
    <xdr:cxnSp macro="">
      <xdr:nvCxnSpPr>
        <xdr:cNvPr id="528" name="直線コネクタ 527"/>
        <xdr:cNvCxnSpPr/>
      </xdr:nvCxnSpPr>
      <xdr:spPr>
        <a:xfrm flipV="1">
          <a:off x="13703300" y="6362786"/>
          <a:ext cx="889000" cy="2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78532</xdr:rowOff>
    </xdr:from>
    <xdr:to>
      <xdr:col>71</xdr:col>
      <xdr:colOff>177800</xdr:colOff>
      <xdr:row>38</xdr:row>
      <xdr:rowOff>106059</xdr:rowOff>
    </xdr:to>
    <xdr:cxnSp macro="">
      <xdr:nvCxnSpPr>
        <xdr:cNvPr id="531" name="直線コネクタ 530"/>
        <xdr:cNvCxnSpPr/>
      </xdr:nvCxnSpPr>
      <xdr:spPr>
        <a:xfrm flipV="1">
          <a:off x="12814300" y="6593632"/>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30350</xdr:rowOff>
    </xdr:from>
    <xdr:to>
      <xdr:col>85</xdr:col>
      <xdr:colOff>177800</xdr:colOff>
      <xdr:row>38</xdr:row>
      <xdr:rowOff>131950</xdr:rowOff>
    </xdr:to>
    <xdr:sp macro="" textlink="">
      <xdr:nvSpPr>
        <xdr:cNvPr id="541" name="楕円 540"/>
        <xdr:cNvSpPr/>
      </xdr:nvSpPr>
      <xdr:spPr>
        <a:xfrm>
          <a:off x="16268700" y="65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161177</xdr:rowOff>
    </xdr:from>
    <xdr:ext cx="534377" cy="259045"/>
    <xdr:sp macro="" textlink="">
      <xdr:nvSpPr>
        <xdr:cNvPr id="542" name="消防費該当値テキスト"/>
        <xdr:cNvSpPr txBox="1"/>
      </xdr:nvSpPr>
      <xdr:spPr>
        <a:xfrm>
          <a:off x="16370300" y="633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32453</xdr:rowOff>
    </xdr:from>
    <xdr:to>
      <xdr:col>81</xdr:col>
      <xdr:colOff>101600</xdr:colOff>
      <xdr:row>38</xdr:row>
      <xdr:rowOff>134053</xdr:rowOff>
    </xdr:to>
    <xdr:sp macro="" textlink="">
      <xdr:nvSpPr>
        <xdr:cNvPr id="543" name="楕円 542"/>
        <xdr:cNvSpPr/>
      </xdr:nvSpPr>
      <xdr:spPr>
        <a:xfrm>
          <a:off x="15430500" y="65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150580</xdr:rowOff>
    </xdr:from>
    <xdr:ext cx="534377" cy="259045"/>
    <xdr:sp macro="" textlink="">
      <xdr:nvSpPr>
        <xdr:cNvPr id="544" name="テキスト ボックス 543"/>
        <xdr:cNvSpPr txBox="1"/>
      </xdr:nvSpPr>
      <xdr:spPr>
        <a:xfrm>
          <a:off x="15214111" y="63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139786</xdr:rowOff>
    </xdr:from>
    <xdr:to>
      <xdr:col>76</xdr:col>
      <xdr:colOff>165100</xdr:colOff>
      <xdr:row>37</xdr:row>
      <xdr:rowOff>69936</xdr:rowOff>
    </xdr:to>
    <xdr:sp macro="" textlink="">
      <xdr:nvSpPr>
        <xdr:cNvPr id="545" name="楕円 544"/>
        <xdr:cNvSpPr/>
      </xdr:nvSpPr>
      <xdr:spPr>
        <a:xfrm>
          <a:off x="14541500" y="63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86463</xdr:rowOff>
    </xdr:from>
    <xdr:ext cx="599010" cy="259045"/>
    <xdr:sp macro="" textlink="">
      <xdr:nvSpPr>
        <xdr:cNvPr id="546" name="テキスト ボックス 545"/>
        <xdr:cNvSpPr txBox="1"/>
      </xdr:nvSpPr>
      <xdr:spPr>
        <a:xfrm>
          <a:off x="14292795" y="608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27732</xdr:rowOff>
    </xdr:from>
    <xdr:to>
      <xdr:col>72</xdr:col>
      <xdr:colOff>38100</xdr:colOff>
      <xdr:row>38</xdr:row>
      <xdr:rowOff>129332</xdr:rowOff>
    </xdr:to>
    <xdr:sp macro="" textlink="">
      <xdr:nvSpPr>
        <xdr:cNvPr id="547" name="楕円 546"/>
        <xdr:cNvSpPr/>
      </xdr:nvSpPr>
      <xdr:spPr>
        <a:xfrm>
          <a:off x="13652500" y="65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145859</xdr:rowOff>
    </xdr:from>
    <xdr:ext cx="534377" cy="259045"/>
    <xdr:sp macro="" textlink="">
      <xdr:nvSpPr>
        <xdr:cNvPr id="548" name="テキスト ボックス 547"/>
        <xdr:cNvSpPr txBox="1"/>
      </xdr:nvSpPr>
      <xdr:spPr>
        <a:xfrm>
          <a:off x="13436111" y="63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55259</xdr:rowOff>
    </xdr:from>
    <xdr:to>
      <xdr:col>67</xdr:col>
      <xdr:colOff>101600</xdr:colOff>
      <xdr:row>38</xdr:row>
      <xdr:rowOff>156859</xdr:rowOff>
    </xdr:to>
    <xdr:sp macro="" textlink="">
      <xdr:nvSpPr>
        <xdr:cNvPr id="549" name="楕円 548"/>
        <xdr:cNvSpPr/>
      </xdr:nvSpPr>
      <xdr:spPr>
        <a:xfrm>
          <a:off x="12763500" y="6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1936</xdr:rowOff>
    </xdr:from>
    <xdr:ext cx="534377" cy="259045"/>
    <xdr:sp macro="" textlink="">
      <xdr:nvSpPr>
        <xdr:cNvPr id="550" name="テキスト ボックス 549"/>
        <xdr:cNvSpPr txBox="1"/>
      </xdr:nvSpPr>
      <xdr:spPr>
        <a:xfrm>
          <a:off x="12547111" y="634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38652</xdr:rowOff>
    </xdr:from>
    <xdr:to>
      <xdr:col>85</xdr:col>
      <xdr:colOff>127000</xdr:colOff>
      <xdr:row>57</xdr:row>
      <xdr:rowOff>71772</xdr:rowOff>
    </xdr:to>
    <xdr:cxnSp macro="">
      <xdr:nvCxnSpPr>
        <xdr:cNvPr id="577" name="直線コネクタ 576"/>
        <xdr:cNvCxnSpPr/>
      </xdr:nvCxnSpPr>
      <xdr:spPr>
        <a:xfrm flipV="1">
          <a:off x="15481300" y="9811302"/>
          <a:ext cx="838200" cy="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46660</xdr:rowOff>
    </xdr:from>
    <xdr:to>
      <xdr:col>81</xdr:col>
      <xdr:colOff>50800</xdr:colOff>
      <xdr:row>57</xdr:row>
      <xdr:rowOff>71772</xdr:rowOff>
    </xdr:to>
    <xdr:cxnSp macro="">
      <xdr:nvCxnSpPr>
        <xdr:cNvPr id="580" name="直線コネクタ 579"/>
        <xdr:cNvCxnSpPr/>
      </xdr:nvCxnSpPr>
      <xdr:spPr>
        <a:xfrm>
          <a:off x="14592300" y="9819310"/>
          <a:ext cx="889000" cy="2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46660</xdr:rowOff>
    </xdr:from>
    <xdr:to>
      <xdr:col>76</xdr:col>
      <xdr:colOff>114300</xdr:colOff>
      <xdr:row>57</xdr:row>
      <xdr:rowOff>59018</xdr:rowOff>
    </xdr:to>
    <xdr:cxnSp macro="">
      <xdr:nvCxnSpPr>
        <xdr:cNvPr id="583" name="直線コネクタ 582"/>
        <xdr:cNvCxnSpPr/>
      </xdr:nvCxnSpPr>
      <xdr:spPr>
        <a:xfrm flipV="1">
          <a:off x="13703300" y="9819310"/>
          <a:ext cx="8890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59018</xdr:rowOff>
    </xdr:from>
    <xdr:to>
      <xdr:col>71</xdr:col>
      <xdr:colOff>177800</xdr:colOff>
      <xdr:row>57</xdr:row>
      <xdr:rowOff>80915</xdr:rowOff>
    </xdr:to>
    <xdr:cxnSp macro="">
      <xdr:nvCxnSpPr>
        <xdr:cNvPr id="586" name="直線コネクタ 585"/>
        <xdr:cNvCxnSpPr/>
      </xdr:nvCxnSpPr>
      <xdr:spPr>
        <a:xfrm flipV="1">
          <a:off x="12814300" y="9831668"/>
          <a:ext cx="889000" cy="2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159302</xdr:rowOff>
    </xdr:from>
    <xdr:to>
      <xdr:col>85</xdr:col>
      <xdr:colOff>177800</xdr:colOff>
      <xdr:row>57</xdr:row>
      <xdr:rowOff>89452</xdr:rowOff>
    </xdr:to>
    <xdr:sp macro="" textlink="">
      <xdr:nvSpPr>
        <xdr:cNvPr id="596" name="楕円 595"/>
        <xdr:cNvSpPr/>
      </xdr:nvSpPr>
      <xdr:spPr>
        <a:xfrm>
          <a:off x="16268700" y="97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137729</xdr:rowOff>
    </xdr:from>
    <xdr:ext cx="599010" cy="259045"/>
    <xdr:sp macro="" textlink="">
      <xdr:nvSpPr>
        <xdr:cNvPr id="597" name="教育費該当値テキスト"/>
        <xdr:cNvSpPr txBox="1"/>
      </xdr:nvSpPr>
      <xdr:spPr>
        <a:xfrm>
          <a:off x="16370300" y="973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20972</xdr:rowOff>
    </xdr:from>
    <xdr:to>
      <xdr:col>81</xdr:col>
      <xdr:colOff>101600</xdr:colOff>
      <xdr:row>57</xdr:row>
      <xdr:rowOff>122572</xdr:rowOff>
    </xdr:to>
    <xdr:sp macro="" textlink="">
      <xdr:nvSpPr>
        <xdr:cNvPr id="598" name="楕円 597"/>
        <xdr:cNvSpPr/>
      </xdr:nvSpPr>
      <xdr:spPr>
        <a:xfrm>
          <a:off x="15430500" y="97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113699</xdr:rowOff>
    </xdr:from>
    <xdr:ext cx="599010" cy="259045"/>
    <xdr:sp macro="" textlink="">
      <xdr:nvSpPr>
        <xdr:cNvPr id="599" name="テキスト ボックス 598"/>
        <xdr:cNvSpPr txBox="1"/>
      </xdr:nvSpPr>
      <xdr:spPr>
        <a:xfrm>
          <a:off x="15181795" y="98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167310</xdr:rowOff>
    </xdr:from>
    <xdr:to>
      <xdr:col>76</xdr:col>
      <xdr:colOff>165100</xdr:colOff>
      <xdr:row>57</xdr:row>
      <xdr:rowOff>97460</xdr:rowOff>
    </xdr:to>
    <xdr:sp macro="" textlink="">
      <xdr:nvSpPr>
        <xdr:cNvPr id="600" name="楕円 599"/>
        <xdr:cNvSpPr/>
      </xdr:nvSpPr>
      <xdr:spPr>
        <a:xfrm>
          <a:off x="14541500" y="97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88587</xdr:rowOff>
    </xdr:from>
    <xdr:ext cx="599010" cy="259045"/>
    <xdr:sp macro="" textlink="">
      <xdr:nvSpPr>
        <xdr:cNvPr id="601" name="テキスト ボックス 600"/>
        <xdr:cNvSpPr txBox="1"/>
      </xdr:nvSpPr>
      <xdr:spPr>
        <a:xfrm>
          <a:off x="14292795" y="98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8218</xdr:rowOff>
    </xdr:from>
    <xdr:to>
      <xdr:col>72</xdr:col>
      <xdr:colOff>38100</xdr:colOff>
      <xdr:row>57</xdr:row>
      <xdr:rowOff>109818</xdr:rowOff>
    </xdr:to>
    <xdr:sp macro="" textlink="">
      <xdr:nvSpPr>
        <xdr:cNvPr id="602" name="楕円 601"/>
        <xdr:cNvSpPr/>
      </xdr:nvSpPr>
      <xdr:spPr>
        <a:xfrm>
          <a:off x="13652500" y="97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100945</xdr:rowOff>
    </xdr:from>
    <xdr:ext cx="599010" cy="259045"/>
    <xdr:sp macro="" textlink="">
      <xdr:nvSpPr>
        <xdr:cNvPr id="603" name="テキスト ボックス 602"/>
        <xdr:cNvSpPr txBox="1"/>
      </xdr:nvSpPr>
      <xdr:spPr>
        <a:xfrm>
          <a:off x="13403795" y="987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30115</xdr:rowOff>
    </xdr:from>
    <xdr:to>
      <xdr:col>67</xdr:col>
      <xdr:colOff>101600</xdr:colOff>
      <xdr:row>57</xdr:row>
      <xdr:rowOff>131715</xdr:rowOff>
    </xdr:to>
    <xdr:sp macro="" textlink="">
      <xdr:nvSpPr>
        <xdr:cNvPr id="604" name="楕円 603"/>
        <xdr:cNvSpPr/>
      </xdr:nvSpPr>
      <xdr:spPr>
        <a:xfrm>
          <a:off x="12763500" y="98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122842</xdr:rowOff>
    </xdr:from>
    <xdr:ext cx="599010" cy="259045"/>
    <xdr:sp macro="" textlink="">
      <xdr:nvSpPr>
        <xdr:cNvPr id="605" name="テキスト ボックス 604"/>
        <xdr:cNvSpPr txBox="1"/>
      </xdr:nvSpPr>
      <xdr:spPr>
        <a:xfrm>
          <a:off x="12514795" y="989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95053</xdr:rowOff>
    </xdr:from>
    <xdr:to>
      <xdr:col>81</xdr:col>
      <xdr:colOff>50800</xdr:colOff>
      <xdr:row>79</xdr:row>
      <xdr:rowOff>98879</xdr:rowOff>
    </xdr:to>
    <xdr:cxnSp macro="">
      <xdr:nvCxnSpPr>
        <xdr:cNvPr id="639" name="直線コネクタ 638"/>
        <xdr:cNvCxnSpPr/>
      </xdr:nvCxnSpPr>
      <xdr:spPr>
        <a:xfrm>
          <a:off x="14592300" y="13639603"/>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17892</xdr:rowOff>
    </xdr:from>
    <xdr:to>
      <xdr:col>76</xdr:col>
      <xdr:colOff>114300</xdr:colOff>
      <xdr:row>79</xdr:row>
      <xdr:rowOff>95053</xdr:rowOff>
    </xdr:to>
    <xdr:cxnSp macro="">
      <xdr:nvCxnSpPr>
        <xdr:cNvPr id="642" name="直線コネクタ 641"/>
        <xdr:cNvCxnSpPr/>
      </xdr:nvCxnSpPr>
      <xdr:spPr>
        <a:xfrm>
          <a:off x="13703300" y="13562442"/>
          <a:ext cx="889000" cy="7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17892</xdr:rowOff>
    </xdr:from>
    <xdr:to>
      <xdr:col>71</xdr:col>
      <xdr:colOff>177800</xdr:colOff>
      <xdr:row>79</xdr:row>
      <xdr:rowOff>72354</xdr:rowOff>
    </xdr:to>
    <xdr:cxnSp macro="">
      <xdr:nvCxnSpPr>
        <xdr:cNvPr id="645" name="直線コネクタ 644"/>
        <xdr:cNvCxnSpPr/>
      </xdr:nvCxnSpPr>
      <xdr:spPr>
        <a:xfrm flipV="1">
          <a:off x="12814300" y="13562442"/>
          <a:ext cx="889000" cy="5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44253</xdr:rowOff>
    </xdr:from>
    <xdr:to>
      <xdr:col>76</xdr:col>
      <xdr:colOff>165100</xdr:colOff>
      <xdr:row>79</xdr:row>
      <xdr:rowOff>145853</xdr:rowOff>
    </xdr:to>
    <xdr:sp macro="" textlink="">
      <xdr:nvSpPr>
        <xdr:cNvPr id="659" name="楕円 658"/>
        <xdr:cNvSpPr/>
      </xdr:nvSpPr>
      <xdr:spPr>
        <a:xfrm>
          <a:off x="14541500" y="135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136980</xdr:rowOff>
    </xdr:from>
    <xdr:ext cx="469744" cy="259045"/>
    <xdr:sp macro="" textlink="">
      <xdr:nvSpPr>
        <xdr:cNvPr id="660" name="テキスト ボックス 659"/>
        <xdr:cNvSpPr txBox="1"/>
      </xdr:nvSpPr>
      <xdr:spPr>
        <a:xfrm>
          <a:off x="14357428" y="13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138542</xdr:rowOff>
    </xdr:from>
    <xdr:to>
      <xdr:col>72</xdr:col>
      <xdr:colOff>38100</xdr:colOff>
      <xdr:row>79</xdr:row>
      <xdr:rowOff>68692</xdr:rowOff>
    </xdr:to>
    <xdr:sp macro="" textlink="">
      <xdr:nvSpPr>
        <xdr:cNvPr id="661" name="楕円 660"/>
        <xdr:cNvSpPr/>
      </xdr:nvSpPr>
      <xdr:spPr>
        <a:xfrm>
          <a:off x="13652500" y="1351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85219</xdr:rowOff>
    </xdr:from>
    <xdr:ext cx="534377" cy="259045"/>
    <xdr:sp macro="" textlink="">
      <xdr:nvSpPr>
        <xdr:cNvPr id="662" name="テキスト ボックス 661"/>
        <xdr:cNvSpPr txBox="1"/>
      </xdr:nvSpPr>
      <xdr:spPr>
        <a:xfrm>
          <a:off x="13436111" y="1328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21554</xdr:rowOff>
    </xdr:from>
    <xdr:to>
      <xdr:col>67</xdr:col>
      <xdr:colOff>101600</xdr:colOff>
      <xdr:row>79</xdr:row>
      <xdr:rowOff>123154</xdr:rowOff>
    </xdr:to>
    <xdr:sp macro="" textlink="">
      <xdr:nvSpPr>
        <xdr:cNvPr id="663" name="楕円 662"/>
        <xdr:cNvSpPr/>
      </xdr:nvSpPr>
      <xdr:spPr>
        <a:xfrm>
          <a:off x="12763500" y="135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139681</xdr:rowOff>
    </xdr:from>
    <xdr:ext cx="534377" cy="259045"/>
    <xdr:sp macro="" textlink="">
      <xdr:nvSpPr>
        <xdr:cNvPr id="664" name="テキスト ボックス 663"/>
        <xdr:cNvSpPr txBox="1"/>
      </xdr:nvSpPr>
      <xdr:spPr>
        <a:xfrm>
          <a:off x="12547111" y="1334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92599</xdr:rowOff>
    </xdr:from>
    <xdr:to>
      <xdr:col>85</xdr:col>
      <xdr:colOff>127000</xdr:colOff>
      <xdr:row>97</xdr:row>
      <xdr:rowOff>165993</xdr:rowOff>
    </xdr:to>
    <xdr:cxnSp macro="">
      <xdr:nvCxnSpPr>
        <xdr:cNvPr id="693" name="直線コネクタ 692"/>
        <xdr:cNvCxnSpPr/>
      </xdr:nvCxnSpPr>
      <xdr:spPr>
        <a:xfrm flipV="1">
          <a:off x="15481300" y="16723249"/>
          <a:ext cx="8382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165993</xdr:rowOff>
    </xdr:from>
    <xdr:to>
      <xdr:col>81</xdr:col>
      <xdr:colOff>50800</xdr:colOff>
      <xdr:row>98</xdr:row>
      <xdr:rowOff>10105</xdr:rowOff>
    </xdr:to>
    <xdr:cxnSp macro="">
      <xdr:nvCxnSpPr>
        <xdr:cNvPr id="696" name="直線コネクタ 695"/>
        <xdr:cNvCxnSpPr/>
      </xdr:nvCxnSpPr>
      <xdr:spPr>
        <a:xfrm flipV="1">
          <a:off x="14592300" y="16796643"/>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10105</xdr:rowOff>
    </xdr:from>
    <xdr:to>
      <xdr:col>76</xdr:col>
      <xdr:colOff>114300</xdr:colOff>
      <xdr:row>98</xdr:row>
      <xdr:rowOff>26632</xdr:rowOff>
    </xdr:to>
    <xdr:cxnSp macro="">
      <xdr:nvCxnSpPr>
        <xdr:cNvPr id="699" name="直線コネクタ 698"/>
        <xdr:cNvCxnSpPr/>
      </xdr:nvCxnSpPr>
      <xdr:spPr>
        <a:xfrm flipV="1">
          <a:off x="13703300" y="16812205"/>
          <a:ext cx="889000" cy="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26632</xdr:rowOff>
    </xdr:from>
    <xdr:to>
      <xdr:col>71</xdr:col>
      <xdr:colOff>177800</xdr:colOff>
      <xdr:row>98</xdr:row>
      <xdr:rowOff>34692</xdr:rowOff>
    </xdr:to>
    <xdr:cxnSp macro="">
      <xdr:nvCxnSpPr>
        <xdr:cNvPr id="702" name="直線コネクタ 701"/>
        <xdr:cNvCxnSpPr/>
      </xdr:nvCxnSpPr>
      <xdr:spPr>
        <a:xfrm flipV="1">
          <a:off x="12814300" y="16828732"/>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41799</xdr:rowOff>
    </xdr:from>
    <xdr:to>
      <xdr:col>85</xdr:col>
      <xdr:colOff>177800</xdr:colOff>
      <xdr:row>97</xdr:row>
      <xdr:rowOff>143399</xdr:rowOff>
    </xdr:to>
    <xdr:sp macro="" textlink="">
      <xdr:nvSpPr>
        <xdr:cNvPr id="712" name="楕円 711"/>
        <xdr:cNvSpPr/>
      </xdr:nvSpPr>
      <xdr:spPr>
        <a:xfrm>
          <a:off x="16268700" y="166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64676</xdr:rowOff>
    </xdr:from>
    <xdr:ext cx="599010" cy="259045"/>
    <xdr:sp macro="" textlink="">
      <xdr:nvSpPr>
        <xdr:cNvPr id="713" name="公債費該当値テキスト"/>
        <xdr:cNvSpPr txBox="1"/>
      </xdr:nvSpPr>
      <xdr:spPr>
        <a:xfrm>
          <a:off x="16370300" y="1652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115193</xdr:rowOff>
    </xdr:from>
    <xdr:to>
      <xdr:col>81</xdr:col>
      <xdr:colOff>101600</xdr:colOff>
      <xdr:row>98</xdr:row>
      <xdr:rowOff>45343</xdr:rowOff>
    </xdr:to>
    <xdr:sp macro="" textlink="">
      <xdr:nvSpPr>
        <xdr:cNvPr id="714" name="楕円 713"/>
        <xdr:cNvSpPr/>
      </xdr:nvSpPr>
      <xdr:spPr>
        <a:xfrm>
          <a:off x="15430500" y="167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36470</xdr:rowOff>
    </xdr:from>
    <xdr:ext cx="599010" cy="259045"/>
    <xdr:sp macro="" textlink="">
      <xdr:nvSpPr>
        <xdr:cNvPr id="715" name="テキスト ボックス 714"/>
        <xdr:cNvSpPr txBox="1"/>
      </xdr:nvSpPr>
      <xdr:spPr>
        <a:xfrm>
          <a:off x="15181795" y="1683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130755</xdr:rowOff>
    </xdr:from>
    <xdr:to>
      <xdr:col>76</xdr:col>
      <xdr:colOff>165100</xdr:colOff>
      <xdr:row>98</xdr:row>
      <xdr:rowOff>60905</xdr:rowOff>
    </xdr:to>
    <xdr:sp macro="" textlink="">
      <xdr:nvSpPr>
        <xdr:cNvPr id="716" name="楕円 715"/>
        <xdr:cNvSpPr/>
      </xdr:nvSpPr>
      <xdr:spPr>
        <a:xfrm>
          <a:off x="14541500" y="167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52032</xdr:rowOff>
    </xdr:from>
    <xdr:ext cx="599010" cy="259045"/>
    <xdr:sp macro="" textlink="">
      <xdr:nvSpPr>
        <xdr:cNvPr id="717" name="テキスト ボックス 716"/>
        <xdr:cNvSpPr txBox="1"/>
      </xdr:nvSpPr>
      <xdr:spPr>
        <a:xfrm>
          <a:off x="14292795" y="1685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147282</xdr:rowOff>
    </xdr:from>
    <xdr:to>
      <xdr:col>72</xdr:col>
      <xdr:colOff>38100</xdr:colOff>
      <xdr:row>98</xdr:row>
      <xdr:rowOff>77432</xdr:rowOff>
    </xdr:to>
    <xdr:sp macro="" textlink="">
      <xdr:nvSpPr>
        <xdr:cNvPr id="718" name="楕円 717"/>
        <xdr:cNvSpPr/>
      </xdr:nvSpPr>
      <xdr:spPr>
        <a:xfrm>
          <a:off x="13652500" y="167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68559</xdr:rowOff>
    </xdr:from>
    <xdr:ext cx="534377" cy="259045"/>
    <xdr:sp macro="" textlink="">
      <xdr:nvSpPr>
        <xdr:cNvPr id="719" name="テキスト ボックス 718"/>
        <xdr:cNvSpPr txBox="1"/>
      </xdr:nvSpPr>
      <xdr:spPr>
        <a:xfrm>
          <a:off x="13436111" y="168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155342</xdr:rowOff>
    </xdr:from>
    <xdr:to>
      <xdr:col>67</xdr:col>
      <xdr:colOff>101600</xdr:colOff>
      <xdr:row>98</xdr:row>
      <xdr:rowOff>85492</xdr:rowOff>
    </xdr:to>
    <xdr:sp macro="" textlink="">
      <xdr:nvSpPr>
        <xdr:cNvPr id="720" name="楕円 719"/>
        <xdr:cNvSpPr/>
      </xdr:nvSpPr>
      <xdr:spPr>
        <a:xfrm>
          <a:off x="12763500" y="167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76619</xdr:rowOff>
    </xdr:from>
    <xdr:ext cx="534377" cy="259045"/>
    <xdr:sp macro="" textlink="">
      <xdr:nvSpPr>
        <xdr:cNvPr id="721" name="テキスト ボックス 720"/>
        <xdr:cNvSpPr txBox="1"/>
      </xdr:nvSpPr>
      <xdr:spPr>
        <a:xfrm>
          <a:off x="12547111" y="168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商工費については、観光施設等の修繕料が減少している。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また、土木費は、昨年度実施した除雪機械購入事業分が減少している。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財政調整基金残高については、事業の管理抑制などを適正に行い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年度から令和元年度への繰越があったため、実質単年度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収支がマイナスとなっている。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一般会計において黒字額が減少しているが、主なものでは大規模事業</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（ラジオ難聴解消事業）を実施したことが要因である。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2016731</v>
      </c>
      <c r="BO4" s="424"/>
      <c r="BP4" s="424"/>
      <c r="BQ4" s="424"/>
      <c r="BR4" s="424"/>
      <c r="BS4" s="424"/>
      <c r="BT4" s="424"/>
      <c r="BU4" s="425"/>
      <c r="BV4" s="423">
        <v>2058069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5.0999999999999996</v>
      </c>
      <c r="CU4" s="608"/>
      <c r="CV4" s="608"/>
      <c r="CW4" s="608"/>
      <c r="CX4" s="608"/>
      <c r="CY4" s="608"/>
      <c r="CZ4" s="608"/>
      <c r="DA4" s="609"/>
      <c r="DB4" s="607">
        <v>6.7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1924059</v>
      </c>
      <c r="BO5" s="429"/>
      <c r="BP5" s="429"/>
      <c r="BQ5" s="429"/>
      <c r="BR5" s="429"/>
      <c r="BS5" s="429"/>
      <c r="BT5" s="429"/>
      <c r="BU5" s="430"/>
      <c r="BV5" s="428">
        <v>1858297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94.9</v>
      </c>
      <c r="CU5" s="399"/>
      <c r="CV5" s="399"/>
      <c r="CW5" s="399"/>
      <c r="CX5" s="399"/>
      <c r="CY5" s="399"/>
      <c r="CZ5" s="399"/>
      <c r="DA5" s="400"/>
      <c r="DB5" s="398">
        <v>88.8</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92672</v>
      </c>
      <c r="BO6" s="429"/>
      <c r="BP6" s="429"/>
      <c r="BQ6" s="429"/>
      <c r="BR6" s="429"/>
      <c r="BS6" s="429"/>
      <c r="BT6" s="429"/>
      <c r="BU6" s="430"/>
      <c r="BV6" s="428">
        <v>199772</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97.4</v>
      </c>
      <c r="CU6" s="582"/>
      <c r="CV6" s="582"/>
      <c r="CW6" s="582"/>
      <c r="CX6" s="582"/>
      <c r="CY6" s="582"/>
      <c r="CZ6" s="582"/>
      <c r="DA6" s="583"/>
      <c r="DB6" s="581">
        <v>92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25334</v>
      </c>
      <c r="BO7" s="429"/>
      <c r="BP7" s="429"/>
      <c r="BQ7" s="429"/>
      <c r="BR7" s="429"/>
      <c r="BS7" s="429"/>
      <c r="BT7" s="429"/>
      <c r="BU7" s="430"/>
      <c r="BV7" s="428">
        <v>113106</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1329034</v>
      </c>
      <c r="CU7" s="429"/>
      <c r="CV7" s="429"/>
      <c r="CW7" s="429"/>
      <c r="CX7" s="429"/>
      <c r="CY7" s="429"/>
      <c r="CZ7" s="429"/>
      <c r="DA7" s="430"/>
      <c r="DB7" s="428">
        <v>1288549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102</v>
      </c>
      <c r="AV8" s="486"/>
      <c r="AW8" s="486"/>
      <c r="AX8" s="486"/>
      <c r="AY8" s="408" t="s">
        <v>109</v>
      </c>
      <c r="AZ8" s="409"/>
      <c r="BA8" s="409"/>
      <c r="BB8" s="409"/>
      <c r="BC8" s="409"/>
      <c r="BD8" s="409"/>
      <c r="BE8" s="409"/>
      <c r="BF8" s="409"/>
      <c r="BG8" s="409"/>
      <c r="BH8" s="409"/>
      <c r="BI8" s="409"/>
      <c r="BJ8" s="409"/>
      <c r="BK8" s="409"/>
      <c r="BL8" s="409"/>
      <c r="BM8" s="410"/>
      <c r="BN8" s="428">
        <v>67338</v>
      </c>
      <c r="BO8" s="429"/>
      <c r="BP8" s="429"/>
      <c r="BQ8" s="429"/>
      <c r="BR8" s="429"/>
      <c r="BS8" s="429"/>
      <c r="BT8" s="429"/>
      <c r="BU8" s="430"/>
      <c r="BV8" s="428">
        <v>86666</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0.1</v>
      </c>
      <c r="CU8" s="542"/>
      <c r="CV8" s="542"/>
      <c r="CW8" s="542"/>
      <c r="CX8" s="542"/>
      <c r="CY8" s="542"/>
      <c r="CZ8" s="542"/>
      <c r="DA8" s="543"/>
      <c r="DB8" s="541">
        <v>0.09</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1322</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-19328</v>
      </c>
      <c r="BO9" s="429"/>
      <c r="BP9" s="429"/>
      <c r="BQ9" s="429"/>
      <c r="BR9" s="429"/>
      <c r="BS9" s="429"/>
      <c r="BT9" s="429"/>
      <c r="BU9" s="430"/>
      <c r="BV9" s="428">
        <v>11631</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11.5</v>
      </c>
      <c r="CU9" s="399"/>
      <c r="CV9" s="399"/>
      <c r="CW9" s="399"/>
      <c r="CX9" s="399"/>
      <c r="CY9" s="399"/>
      <c r="CZ9" s="399"/>
      <c r="DA9" s="400"/>
      <c r="DB9" s="398">
        <v>9.1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1500</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4025</v>
      </c>
      <c r="BO10" s="429"/>
      <c r="BP10" s="429"/>
      <c r="BQ10" s="429"/>
      <c r="BR10" s="429"/>
      <c r="BS10" s="429"/>
      <c r="BT10" s="429"/>
      <c r="BU10" s="430"/>
      <c r="BV10" s="428">
        <v>29</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1244</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102</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60000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1239</v>
      </c>
      <c r="S13" s="532"/>
      <c r="T13" s="532"/>
      <c r="U13" s="532"/>
      <c r="V13" s="533"/>
      <c r="W13" s="519" t="s">
        <v>138</v>
      </c>
      <c r="X13" s="441"/>
      <c r="Y13" s="441"/>
      <c r="Z13" s="441"/>
      <c r="AA13" s="441"/>
      <c r="AB13" s="442"/>
      <c r="AC13" s="404">
        <v>253</v>
      </c>
      <c r="AD13" s="405"/>
      <c r="AE13" s="405"/>
      <c r="AF13" s="405"/>
      <c r="AG13" s="406"/>
      <c r="AH13" s="404">
        <v>276</v>
      </c>
      <c r="AI13" s="405"/>
      <c r="AJ13" s="405"/>
      <c r="AK13" s="405"/>
      <c r="AL13" s="407"/>
      <c r="AM13" s="497" t="s">
        <v>139</v>
      </c>
      <c r="AN13" s="402"/>
      <c r="AO13" s="402"/>
      <c r="AP13" s="402"/>
      <c r="AQ13" s="402"/>
      <c r="AR13" s="402"/>
      <c r="AS13" s="402"/>
      <c r="AT13" s="403"/>
      <c r="AU13" s="485" t="s">
        <v>125</v>
      </c>
      <c r="AV13" s="486"/>
      <c r="AW13" s="486"/>
      <c r="AX13" s="486"/>
      <c r="AY13" s="408" t="s">
        <v>140</v>
      </c>
      <c r="AZ13" s="409"/>
      <c r="BA13" s="409"/>
      <c r="BB13" s="409"/>
      <c r="BC13" s="409"/>
      <c r="BD13" s="409"/>
      <c r="BE13" s="409"/>
      <c r="BF13" s="409"/>
      <c r="BG13" s="409"/>
      <c r="BH13" s="409"/>
      <c r="BI13" s="409"/>
      <c r="BJ13" s="409"/>
      <c r="BK13" s="409"/>
      <c r="BL13" s="409"/>
      <c r="BM13" s="410"/>
      <c r="BN13" s="428">
        <v>-15303</v>
      </c>
      <c r="BO13" s="429"/>
      <c r="BP13" s="429"/>
      <c r="BQ13" s="429"/>
      <c r="BR13" s="429"/>
      <c r="BS13" s="429"/>
      <c r="BT13" s="429"/>
      <c r="BU13" s="430"/>
      <c r="BV13" s="428">
        <v>-48340</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5.3</v>
      </c>
      <c r="CU13" s="399"/>
      <c r="CV13" s="399"/>
      <c r="CW13" s="399"/>
      <c r="CX13" s="399"/>
      <c r="CY13" s="399"/>
      <c r="CZ13" s="399"/>
      <c r="DA13" s="400"/>
      <c r="DB13" s="398">
        <v>4.4000000000000004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1275</v>
      </c>
      <c r="S14" s="532"/>
      <c r="T14" s="532"/>
      <c r="U14" s="532"/>
      <c r="V14" s="533"/>
      <c r="W14" s="534"/>
      <c r="X14" s="444"/>
      <c r="Y14" s="444"/>
      <c r="Z14" s="444"/>
      <c r="AA14" s="444"/>
      <c r="AB14" s="445"/>
      <c r="AC14" s="524">
        <v>39.799999999999997</v>
      </c>
      <c r="AD14" s="525"/>
      <c r="AE14" s="525"/>
      <c r="AF14" s="525"/>
      <c r="AG14" s="526"/>
      <c r="AH14" s="524">
        <v>40.9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144</v>
      </c>
      <c r="CU14" s="536"/>
      <c r="CV14" s="536"/>
      <c r="CW14" s="536"/>
      <c r="CX14" s="536"/>
      <c r="CY14" s="536"/>
      <c r="CZ14" s="536"/>
      <c r="DA14" s="537"/>
      <c r="DB14" s="535" t="s">
        <v>145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1271</v>
      </c>
      <c r="S15" s="532"/>
      <c r="T15" s="532"/>
      <c r="U15" s="532"/>
      <c r="V15" s="533"/>
      <c r="W15" s="519" t="s">
        <v>147</v>
      </c>
      <c r="X15" s="441"/>
      <c r="Y15" s="441"/>
      <c r="Z15" s="441"/>
      <c r="AA15" s="441"/>
      <c r="AB15" s="442"/>
      <c r="AC15" s="404">
        <v>89</v>
      </c>
      <c r="AD15" s="405"/>
      <c r="AE15" s="405"/>
      <c r="AF15" s="405"/>
      <c r="AG15" s="406"/>
      <c r="AH15" s="404">
        <v>92</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127316</v>
      </c>
      <c r="BO15" s="424"/>
      <c r="BP15" s="424"/>
      <c r="BQ15" s="424"/>
      <c r="BR15" s="424"/>
      <c r="BS15" s="424"/>
      <c r="BT15" s="424"/>
      <c r="BU15" s="425"/>
      <c r="BV15" s="423">
        <v>122692</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14</v>
      </c>
      <c r="AD16" s="525"/>
      <c r="AE16" s="525"/>
      <c r="AF16" s="525"/>
      <c r="AG16" s="526"/>
      <c r="AH16" s="524">
        <v>13.6</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1269627</v>
      </c>
      <c r="BO16" s="429"/>
      <c r="BP16" s="429"/>
      <c r="BQ16" s="429"/>
      <c r="BR16" s="429"/>
      <c r="BS16" s="429"/>
      <c r="BT16" s="429"/>
      <c r="BU16" s="430"/>
      <c r="BV16" s="428">
        <v>1219005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294</v>
      </c>
      <c r="AD17" s="405"/>
      <c r="AE17" s="405"/>
      <c r="AF17" s="405"/>
      <c r="AG17" s="406"/>
      <c r="AH17" s="404">
        <v>307</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154078</v>
      </c>
      <c r="BO17" s="429"/>
      <c r="BP17" s="429"/>
      <c r="BQ17" s="429"/>
      <c r="BR17" s="429"/>
      <c r="BS17" s="429"/>
      <c r="BT17" s="429"/>
      <c r="BU17" s="430"/>
      <c r="BV17" s="428">
        <v>147213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209.46</v>
      </c>
      <c r="M18" s="493"/>
      <c r="N18" s="493"/>
      <c r="O18" s="493"/>
      <c r="P18" s="493"/>
      <c r="Q18" s="493"/>
      <c r="R18" s="494"/>
      <c r="S18" s="494"/>
      <c r="T18" s="494"/>
      <c r="U18" s="494"/>
      <c r="V18" s="495"/>
      <c r="W18" s="509"/>
      <c r="X18" s="510"/>
      <c r="Y18" s="510"/>
      <c r="Z18" s="510"/>
      <c r="AA18" s="510"/>
      <c r="AB18" s="520"/>
      <c r="AC18" s="392">
        <v>46.2</v>
      </c>
      <c r="AD18" s="393"/>
      <c r="AE18" s="393"/>
      <c r="AF18" s="393"/>
      <c r="AG18" s="496"/>
      <c r="AH18" s="392">
        <v>45.5</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1266605</v>
      </c>
      <c r="BO18" s="429"/>
      <c r="BP18" s="429"/>
      <c r="BQ18" s="429"/>
      <c r="BR18" s="429"/>
      <c r="BS18" s="429"/>
      <c r="BT18" s="429"/>
      <c r="BU18" s="430"/>
      <c r="BV18" s="428">
        <v>1152618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1627289</v>
      </c>
      <c r="BO19" s="429"/>
      <c r="BP19" s="429"/>
      <c r="BQ19" s="429"/>
      <c r="BR19" s="429"/>
      <c r="BS19" s="429"/>
      <c r="BT19" s="429"/>
      <c r="BU19" s="430"/>
      <c r="BV19" s="428">
        <v>1570907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616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1982507</v>
      </c>
      <c r="BO23" s="429"/>
      <c r="BP23" s="429"/>
      <c r="BQ23" s="429"/>
      <c r="BR23" s="429"/>
      <c r="BS23" s="429"/>
      <c r="BT23" s="429"/>
      <c r="BU23" s="430"/>
      <c r="BV23" s="428">
        <v>2031224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6940</v>
      </c>
      <c r="R24" s="405"/>
      <c r="S24" s="405"/>
      <c r="T24" s="405"/>
      <c r="U24" s="405"/>
      <c r="V24" s="406"/>
      <c r="W24" s="470"/>
      <c r="X24" s="461"/>
      <c r="Y24" s="462"/>
      <c r="Z24" s="401" t="s">
        <v>171</v>
      </c>
      <c r="AA24" s="402"/>
      <c r="AB24" s="402"/>
      <c r="AC24" s="402"/>
      <c r="AD24" s="402"/>
      <c r="AE24" s="402"/>
      <c r="AF24" s="402"/>
      <c r="AG24" s="403"/>
      <c r="AH24" s="404">
        <v>38</v>
      </c>
      <c r="AI24" s="405"/>
      <c r="AJ24" s="405"/>
      <c r="AK24" s="405"/>
      <c r="AL24" s="406"/>
      <c r="AM24" s="404">
        <v>103930</v>
      </c>
      <c r="AN24" s="405"/>
      <c r="AO24" s="405"/>
      <c r="AP24" s="405"/>
      <c r="AQ24" s="405"/>
      <c r="AR24" s="406"/>
      <c r="AS24" s="404">
        <v>2735</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1578362</v>
      </c>
      <c r="BO24" s="429"/>
      <c r="BP24" s="429"/>
      <c r="BQ24" s="429"/>
      <c r="BR24" s="429"/>
      <c r="BS24" s="429"/>
      <c r="BT24" s="429"/>
      <c r="BU24" s="430"/>
      <c r="BV24" s="428">
        <v>1602450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1</v>
      </c>
      <c r="M25" s="405"/>
      <c r="N25" s="405"/>
      <c r="O25" s="405"/>
      <c r="P25" s="406"/>
      <c r="Q25" s="404">
        <v>5590</v>
      </c>
      <c r="R25" s="405"/>
      <c r="S25" s="405"/>
      <c r="T25" s="405"/>
      <c r="U25" s="405"/>
      <c r="V25" s="406"/>
      <c r="W25" s="470"/>
      <c r="X25" s="461"/>
      <c r="Y25" s="462"/>
      <c r="Z25" s="401" t="s">
        <v>174</v>
      </c>
      <c r="AA25" s="402"/>
      <c r="AB25" s="402"/>
      <c r="AC25" s="402"/>
      <c r="AD25" s="402"/>
      <c r="AE25" s="402"/>
      <c r="AF25" s="402"/>
      <c r="AG25" s="403"/>
      <c r="AH25" s="404" t="s">
        <v>128</v>
      </c>
      <c r="AI25" s="405"/>
      <c r="AJ25" s="405"/>
      <c r="AK25" s="405"/>
      <c r="AL25" s="406"/>
      <c r="AM25" s="404" t="s">
        <v>128</v>
      </c>
      <c r="AN25" s="405"/>
      <c r="AO25" s="405"/>
      <c r="AP25" s="405"/>
      <c r="AQ25" s="405"/>
      <c r="AR25" s="406"/>
      <c r="AS25" s="404" t="s">
        <v>128</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23012</v>
      </c>
      <c r="BO25" s="424"/>
      <c r="BP25" s="424"/>
      <c r="BQ25" s="424"/>
      <c r="BR25" s="424"/>
      <c r="BS25" s="424"/>
      <c r="BT25" s="424"/>
      <c r="BU25" s="425"/>
      <c r="BV25" s="423">
        <v>53727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5270</v>
      </c>
      <c r="R26" s="405"/>
      <c r="S26" s="405"/>
      <c r="T26" s="405"/>
      <c r="U26" s="405"/>
      <c r="V26" s="406"/>
      <c r="W26" s="470"/>
      <c r="X26" s="461"/>
      <c r="Y26" s="462"/>
      <c r="Z26" s="401" t="s">
        <v>177</v>
      </c>
      <c r="AA26" s="483"/>
      <c r="AB26" s="483"/>
      <c r="AC26" s="483"/>
      <c r="AD26" s="483"/>
      <c r="AE26" s="483"/>
      <c r="AF26" s="483"/>
      <c r="AG26" s="484"/>
      <c r="AH26" s="404" t="s">
        <v>145</v>
      </c>
      <c r="AI26" s="405"/>
      <c r="AJ26" s="405"/>
      <c r="AK26" s="405"/>
      <c r="AL26" s="406"/>
      <c r="AM26" s="404" t="s">
        <v>145</v>
      </c>
      <c r="AN26" s="405"/>
      <c r="AO26" s="405"/>
      <c r="AP26" s="405"/>
      <c r="AQ26" s="405"/>
      <c r="AR26" s="406"/>
      <c r="AS26" s="404" t="s">
        <v>145</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145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2240</v>
      </c>
      <c r="R27" s="405"/>
      <c r="S27" s="405"/>
      <c r="T27" s="405"/>
      <c r="U27" s="405"/>
      <c r="V27" s="406"/>
      <c r="W27" s="470"/>
      <c r="X27" s="461"/>
      <c r="Y27" s="462"/>
      <c r="Z27" s="401" t="s">
        <v>180</v>
      </c>
      <c r="AA27" s="402"/>
      <c r="AB27" s="402"/>
      <c r="AC27" s="402"/>
      <c r="AD27" s="402"/>
      <c r="AE27" s="402"/>
      <c r="AF27" s="402"/>
      <c r="AG27" s="403"/>
      <c r="AH27" s="404" t="s">
        <v>145</v>
      </c>
      <c r="AI27" s="405"/>
      <c r="AJ27" s="405"/>
      <c r="AK27" s="405"/>
      <c r="AL27" s="406"/>
      <c r="AM27" s="404" t="s">
        <v>145</v>
      </c>
      <c r="AN27" s="405"/>
      <c r="AO27" s="405"/>
      <c r="AP27" s="405"/>
      <c r="AQ27" s="405"/>
      <c r="AR27" s="406"/>
      <c r="AS27" s="404" t="s">
        <v>128</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38415</v>
      </c>
      <c r="BO27" s="432"/>
      <c r="BP27" s="432"/>
      <c r="BQ27" s="432"/>
      <c r="BR27" s="432"/>
      <c r="BS27" s="432"/>
      <c r="BT27" s="432"/>
      <c r="BU27" s="433"/>
      <c r="BV27" s="431">
        <v>38411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1830</v>
      </c>
      <c r="R28" s="405"/>
      <c r="S28" s="405"/>
      <c r="T28" s="405"/>
      <c r="U28" s="405"/>
      <c r="V28" s="406"/>
      <c r="W28" s="470"/>
      <c r="X28" s="461"/>
      <c r="Y28" s="462"/>
      <c r="Z28" s="401" t="s">
        <v>183</v>
      </c>
      <c r="AA28" s="402"/>
      <c r="AB28" s="402"/>
      <c r="AC28" s="402"/>
      <c r="AD28" s="402"/>
      <c r="AE28" s="402"/>
      <c r="AF28" s="402"/>
      <c r="AG28" s="403"/>
      <c r="AH28" s="404" t="s">
        <v>128</v>
      </c>
      <c r="AI28" s="405"/>
      <c r="AJ28" s="405"/>
      <c r="AK28" s="405"/>
      <c r="AL28" s="406"/>
      <c r="AM28" s="404" t="s">
        <v>145</v>
      </c>
      <c r="AN28" s="405"/>
      <c r="AO28" s="405"/>
      <c r="AP28" s="405"/>
      <c r="AQ28" s="405"/>
      <c r="AR28" s="406"/>
      <c r="AS28" s="404" t="s">
        <v>128</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326182</v>
      </c>
      <c r="BO28" s="424"/>
      <c r="BP28" s="424"/>
      <c r="BQ28" s="424"/>
      <c r="BR28" s="424"/>
      <c r="BS28" s="424"/>
      <c r="BT28" s="424"/>
      <c r="BU28" s="425"/>
      <c r="BV28" s="423">
        <v>278157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6</v>
      </c>
      <c r="M29" s="405"/>
      <c r="N29" s="405"/>
      <c r="O29" s="405"/>
      <c r="P29" s="406"/>
      <c r="Q29" s="404">
        <v>1650</v>
      </c>
      <c r="R29" s="405"/>
      <c r="S29" s="405"/>
      <c r="T29" s="405"/>
      <c r="U29" s="405"/>
      <c r="V29" s="406"/>
      <c r="W29" s="471"/>
      <c r="X29" s="472"/>
      <c r="Y29" s="473"/>
      <c r="Z29" s="401" t="s">
        <v>186</v>
      </c>
      <c r="AA29" s="402"/>
      <c r="AB29" s="402"/>
      <c r="AC29" s="402"/>
      <c r="AD29" s="402"/>
      <c r="AE29" s="402"/>
      <c r="AF29" s="402"/>
      <c r="AG29" s="403"/>
      <c r="AH29" s="404">
        <v>38</v>
      </c>
      <c r="AI29" s="405"/>
      <c r="AJ29" s="405"/>
      <c r="AK29" s="405"/>
      <c r="AL29" s="406"/>
      <c r="AM29" s="404">
        <v>103930</v>
      </c>
      <c r="AN29" s="405"/>
      <c r="AO29" s="405"/>
      <c r="AP29" s="405"/>
      <c r="AQ29" s="405"/>
      <c r="AR29" s="406"/>
      <c r="AS29" s="404">
        <v>2735</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189827</v>
      </c>
      <c r="BO29" s="429"/>
      <c r="BP29" s="429"/>
      <c r="BQ29" s="429"/>
      <c r="BR29" s="429"/>
      <c r="BS29" s="429"/>
      <c r="BT29" s="429"/>
      <c r="BU29" s="430"/>
      <c r="BV29" s="428">
        <v>189809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92.7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1991307</v>
      </c>
      <c r="BO30" s="432"/>
      <c r="BP30" s="432"/>
      <c r="BQ30" s="432"/>
      <c r="BR30" s="432"/>
      <c r="BS30" s="432"/>
      <c r="BT30" s="432"/>
      <c r="BU30" s="433"/>
      <c r="BV30" s="431">
        <v>2003678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196</v>
      </c>
      <c r="X33" s="390"/>
      <c r="Y33" s="390"/>
      <c r="Z33" s="390"/>
      <c r="AA33" s="390"/>
      <c r="AB33" s="390"/>
      <c r="AC33" s="390"/>
      <c r="AD33" s="390"/>
      <c r="AE33" s="390"/>
      <c r="AF33" s="390"/>
      <c r="AG33" s="390"/>
      <c r="AH33" s="390"/>
      <c r="AI33" s="390"/>
      <c r="AJ33" s="390"/>
      <c r="AK33" s="390"/>
      <c r="AL33" s="216"/>
      <c r="AM33" s="391" t="s">
        <v>197</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195</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国民健康保険事業（事業勘定）</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簡易水道事業</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会津若松地方広域市町村圏整備組合一般会計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（株）奥会津昭和村振興公社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国民健康保険事業（施設勘定）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下水道事業（特定環境保全）</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会津若松地方広域市町村圏整備組合水適用水供給事業会計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（有）グリーンファーム</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介護保険事業</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8</v>
      </c>
      <c r="BF36" s="387"/>
      <c r="BG36" s="386" t="str">
        <f>IF('各会計、関係団体の財政状況及び健全化判断比率'!B34="","",'各会計、関係団体の財政状況及び健全化判断比率'!B34)</f>
        <v>下水道事業（農業集落排水）</v>
      </c>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福島県市町村総合事務組合一般会計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後期高齢者医療事業</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9</v>
      </c>
      <c r="BF37" s="387"/>
      <c r="BG37" s="386" t="str">
        <f>IF('各会計、関係団体の財政状況及び健全化判断比率'!B35="","",'各会計、関係団体の財政状況及び健全化判断比率'!B35)</f>
        <v>下水道事業（特定地域生活排水）</v>
      </c>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福島県市町村総合事務組合消防補償等特別会計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福島県市町村総合事務組合消防賞じゅつ金特別会計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福島県市町村総合事務組合非常勤職員公務災害補償特別会計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福島県市町村総合事務組合自治会館管理特別会計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福島県後期高齢者医療広域連合一般会計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18</v>
      </c>
      <c r="BX42" s="387"/>
      <c r="BY42" s="386" t="str">
        <f>IF('各会計、関係団体の財政状況及び健全化判断比率'!B76="","",'各会計、関係団体の財政状況及び健全化判断比率'!B76)</f>
        <v>福島県後期高齢者医療広域連合後期高齢者医療特別会計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Cru9TxMzNsME2/XPZFA43D5SJZdUmgvWOOewaGB3c22zKACsiGYtltJmlKCsEQcm9H0+oDHpkGf1rmdKAJRATg==" saltValue="+gjer8K85HQ/8wiRM8pn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0" t="s">
        <v>568</v>
      </c>
      <c r="D34" s="1210"/>
      <c r="E34" s="1211"/>
      <c r="F34" s="32">
        <v>4.03</v>
      </c>
      <c r="G34" s="33">
        <v>5.96</v>
      </c>
      <c r="H34" s="33">
        <v>5.61</v>
      </c>
      <c r="I34" s="33">
        <v>6.72</v>
      </c>
      <c r="J34" s="34">
        <v>5.0599999999999996</v>
      </c>
      <c r="K34" s="22"/>
      <c r="L34" s="22"/>
      <c r="M34" s="22"/>
      <c r="N34" s="22"/>
      <c r="O34" s="22"/>
      <c r="P34" s="22"/>
    </row>
    <row r="35" spans="1:16" ht="39" customHeight="1" x14ac:dyDescent="0.15">
      <c r="A35" s="22"/>
      <c r="B35" s="35"/>
      <c r="C35" s="1204" t="s">
        <v>569</v>
      </c>
      <c r="D35" s="1205"/>
      <c r="E35" s="1206"/>
      <c r="F35" s="36">
        <v>2.34</v>
      </c>
      <c r="G35" s="37">
        <v>2.92</v>
      </c>
      <c r="H35" s="37">
        <v>2.15</v>
      </c>
      <c r="I35" s="37">
        <v>1.1599999999999999</v>
      </c>
      <c r="J35" s="38">
        <v>1.41</v>
      </c>
      <c r="K35" s="22"/>
      <c r="L35" s="22"/>
      <c r="M35" s="22"/>
      <c r="N35" s="22"/>
      <c r="O35" s="22"/>
      <c r="P35" s="22"/>
    </row>
    <row r="36" spans="1:16" ht="39" customHeight="1" x14ac:dyDescent="0.15">
      <c r="A36" s="22"/>
      <c r="B36" s="35"/>
      <c r="C36" s="1204" t="s">
        <v>570</v>
      </c>
      <c r="D36" s="1205"/>
      <c r="E36" s="1206"/>
      <c r="F36" s="36">
        <v>0.56999999999999995</v>
      </c>
      <c r="G36" s="37">
        <v>0.25</v>
      </c>
      <c r="H36" s="37">
        <v>0.43</v>
      </c>
      <c r="I36" s="37">
        <v>0.42</v>
      </c>
      <c r="J36" s="38">
        <v>0.41</v>
      </c>
      <c r="K36" s="22"/>
      <c r="L36" s="22"/>
      <c r="M36" s="22"/>
      <c r="N36" s="22"/>
      <c r="O36" s="22"/>
      <c r="P36" s="22"/>
    </row>
    <row r="37" spans="1:16" ht="39" customHeight="1" x14ac:dyDescent="0.15">
      <c r="A37" s="22"/>
      <c r="B37" s="35"/>
      <c r="C37" s="1204" t="s">
        <v>571</v>
      </c>
      <c r="D37" s="1205"/>
      <c r="E37" s="1206"/>
      <c r="F37" s="36">
        <v>0.15</v>
      </c>
      <c r="G37" s="37">
        <v>0.06</v>
      </c>
      <c r="H37" s="37">
        <v>0.01</v>
      </c>
      <c r="I37" s="37">
        <v>0.4</v>
      </c>
      <c r="J37" s="38">
        <v>0.35</v>
      </c>
      <c r="K37" s="22"/>
      <c r="L37" s="22"/>
      <c r="M37" s="22"/>
      <c r="N37" s="22"/>
      <c r="O37" s="22"/>
      <c r="P37" s="22"/>
    </row>
    <row r="38" spans="1:16" ht="39" customHeight="1" x14ac:dyDescent="0.15">
      <c r="A38" s="22"/>
      <c r="B38" s="35"/>
      <c r="C38" s="1204" t="s">
        <v>572</v>
      </c>
      <c r="D38" s="1205"/>
      <c r="E38" s="1206"/>
      <c r="F38" s="36">
        <v>0.03</v>
      </c>
      <c r="G38" s="37">
        <v>0.03</v>
      </c>
      <c r="H38" s="37">
        <v>0.14000000000000001</v>
      </c>
      <c r="I38" s="37">
        <v>0.13</v>
      </c>
      <c r="J38" s="38">
        <v>0.21</v>
      </c>
      <c r="K38" s="22"/>
      <c r="L38" s="22"/>
      <c r="M38" s="22"/>
      <c r="N38" s="22"/>
      <c r="O38" s="22"/>
      <c r="P38" s="22"/>
    </row>
    <row r="39" spans="1:16" ht="39" customHeight="1" x14ac:dyDescent="0.15">
      <c r="A39" s="22"/>
      <c r="B39" s="35"/>
      <c r="C39" s="1204" t="s">
        <v>573</v>
      </c>
      <c r="D39" s="1205"/>
      <c r="E39" s="1206"/>
      <c r="F39" s="36">
        <v>0.06</v>
      </c>
      <c r="G39" s="37">
        <v>0.04</v>
      </c>
      <c r="H39" s="37">
        <v>0.11</v>
      </c>
      <c r="I39" s="37">
        <v>0.2</v>
      </c>
      <c r="J39" s="38">
        <v>0.15</v>
      </c>
      <c r="K39" s="22"/>
      <c r="L39" s="22"/>
      <c r="M39" s="22"/>
      <c r="N39" s="22"/>
      <c r="O39" s="22"/>
      <c r="P39" s="22"/>
    </row>
    <row r="40" spans="1:16" ht="39" customHeight="1" x14ac:dyDescent="0.15">
      <c r="A40" s="22"/>
      <c r="B40" s="35"/>
      <c r="C40" s="1204" t="s">
        <v>574</v>
      </c>
      <c r="D40" s="1205"/>
      <c r="E40" s="1206"/>
      <c r="F40" s="36">
        <v>0.02</v>
      </c>
      <c r="G40" s="37">
        <v>0.02</v>
      </c>
      <c r="H40" s="37">
        <v>0.03</v>
      </c>
      <c r="I40" s="37">
        <v>7.0000000000000007E-2</v>
      </c>
      <c r="J40" s="38">
        <v>0.08</v>
      </c>
      <c r="K40" s="22"/>
      <c r="L40" s="22"/>
      <c r="M40" s="22"/>
      <c r="N40" s="22"/>
      <c r="O40" s="22"/>
      <c r="P40" s="22"/>
    </row>
    <row r="41" spans="1:16" ht="39" customHeight="1" x14ac:dyDescent="0.15">
      <c r="A41" s="22"/>
      <c r="B41" s="35"/>
      <c r="C41" s="1204" t="s">
        <v>575</v>
      </c>
      <c r="D41" s="1205"/>
      <c r="E41" s="1206"/>
      <c r="F41" s="36">
        <v>0</v>
      </c>
      <c r="G41" s="37">
        <v>0.6</v>
      </c>
      <c r="H41" s="37">
        <v>0.53</v>
      </c>
      <c r="I41" s="37">
        <v>0.36</v>
      </c>
      <c r="J41" s="38">
        <v>0.06</v>
      </c>
      <c r="K41" s="22"/>
      <c r="L41" s="22"/>
      <c r="M41" s="22"/>
      <c r="N41" s="22"/>
      <c r="O41" s="22"/>
      <c r="P41" s="22"/>
    </row>
    <row r="42" spans="1:16" ht="39" customHeight="1" x14ac:dyDescent="0.15">
      <c r="A42" s="22"/>
      <c r="B42" s="39"/>
      <c r="C42" s="1204" t="s">
        <v>576</v>
      </c>
      <c r="D42" s="1205"/>
      <c r="E42" s="1206"/>
      <c r="F42" s="36" t="s">
        <v>516</v>
      </c>
      <c r="G42" s="37" t="s">
        <v>516</v>
      </c>
      <c r="H42" s="37" t="s">
        <v>516</v>
      </c>
      <c r="I42" s="37" t="s">
        <v>516</v>
      </c>
      <c r="J42" s="38" t="s">
        <v>516</v>
      </c>
      <c r="K42" s="22"/>
      <c r="L42" s="22"/>
      <c r="M42" s="22"/>
      <c r="N42" s="22"/>
      <c r="O42" s="22"/>
      <c r="P42" s="22"/>
    </row>
    <row r="43" spans="1:16" ht="39" customHeight="1" thickBot="1" x14ac:dyDescent="0.2">
      <c r="A43" s="22"/>
      <c r="B43" s="40"/>
      <c r="C43" s="1207" t="s">
        <v>577</v>
      </c>
      <c r="D43" s="1208"/>
      <c r="E43" s="1209"/>
      <c r="F43" s="41">
        <v>0.05</v>
      </c>
      <c r="G43" s="42">
        <v>0.03</v>
      </c>
      <c r="H43" s="42">
        <v>0.03</v>
      </c>
      <c r="I43" s="42">
        <v>0.03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RRr1QbapvSI3ctS9GWfboBDgH22epuo+YPU2dNMfEZ9SynNYX8pymUrvRMnDuLtQ1dAuSVv0W+0RuZ48xZhaQ==" saltValue="LYE6O3RxrxfGyQ2QslY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2"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128</v>
      </c>
      <c r="L45" s="60">
        <v>132</v>
      </c>
      <c r="M45" s="60">
        <v>140</v>
      </c>
      <c r="N45" s="60">
        <v>148</v>
      </c>
      <c r="O45" s="61">
        <v>192</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516</v>
      </c>
      <c r="L46" s="64" t="s">
        <v>516</v>
      </c>
      <c r="M46" s="64" t="s">
        <v>516</v>
      </c>
      <c r="N46" s="64" t="s">
        <v>516</v>
      </c>
      <c r="O46" s="65" t="s">
        <v>516</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516</v>
      </c>
      <c r="L47" s="64" t="s">
        <v>516</v>
      </c>
      <c r="M47" s="64" t="s">
        <v>516</v>
      </c>
      <c r="N47" s="64" t="s">
        <v>516</v>
      </c>
      <c r="O47" s="65" t="s">
        <v>516</v>
      </c>
      <c r="P47" s="48"/>
      <c r="Q47" s="48"/>
      <c r="R47" s="48"/>
      <c r="S47" s="48"/>
      <c r="T47" s="48"/>
      <c r="U47" s="48"/>
    </row>
    <row r="48" spans="1:21" ht="30.75" customHeight="1" x14ac:dyDescent="0.15">
      <c r="A48" s="48"/>
      <c r="B48" s="1232"/>
      <c r="C48" s="1233"/>
      <c r="D48" s="62"/>
      <c r="E48" s="1214" t="s">
        <v>15</v>
      </c>
      <c r="F48" s="1214"/>
      <c r="G48" s="1214"/>
      <c r="H48" s="1214"/>
      <c r="I48" s="1214"/>
      <c r="J48" s="1215"/>
      <c r="K48" s="63">
        <v>101</v>
      </c>
      <c r="L48" s="64">
        <v>93</v>
      </c>
      <c r="M48" s="64">
        <v>101</v>
      </c>
      <c r="N48" s="64">
        <v>100</v>
      </c>
      <c r="O48" s="65">
        <v>93</v>
      </c>
      <c r="P48" s="48"/>
      <c r="Q48" s="48"/>
      <c r="R48" s="48"/>
      <c r="S48" s="48"/>
      <c r="T48" s="48"/>
      <c r="U48" s="48"/>
    </row>
    <row r="49" spans="1:21" ht="30.75" customHeight="1" x14ac:dyDescent="0.15">
      <c r="A49" s="48"/>
      <c r="B49" s="1232"/>
      <c r="C49" s="1233"/>
      <c r="D49" s="62"/>
      <c r="E49" s="1214" t="s">
        <v>16</v>
      </c>
      <c r="F49" s="1214"/>
      <c r="G49" s="1214"/>
      <c r="H49" s="1214"/>
      <c r="I49" s="1214"/>
      <c r="J49" s="1215"/>
      <c r="K49" s="63">
        <v>1</v>
      </c>
      <c r="L49" s="64">
        <v>1</v>
      </c>
      <c r="M49" s="64">
        <v>1</v>
      </c>
      <c r="N49" s="64">
        <v>1</v>
      </c>
      <c r="O49" s="65">
        <v>1</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516</v>
      </c>
      <c r="L50" s="64" t="s">
        <v>516</v>
      </c>
      <c r="M50" s="64" t="s">
        <v>516</v>
      </c>
      <c r="N50" s="64" t="s">
        <v>516</v>
      </c>
      <c r="O50" s="65" t="s">
        <v>516</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516</v>
      </c>
      <c r="L51" s="64" t="s">
        <v>516</v>
      </c>
      <c r="M51" s="64" t="s">
        <v>516</v>
      </c>
      <c r="N51" s="64" t="s">
        <v>516</v>
      </c>
      <c r="O51" s="65" t="s">
        <v>516</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185</v>
      </c>
      <c r="L52" s="64">
        <v>184</v>
      </c>
      <c r="M52" s="64">
        <v>190</v>
      </c>
      <c r="N52" s="64">
        <v>188</v>
      </c>
      <c r="O52" s="65">
        <v>218</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45</v>
      </c>
      <c r="L53" s="69">
        <v>42</v>
      </c>
      <c r="M53" s="69">
        <v>52</v>
      </c>
      <c r="N53" s="69">
        <v>61</v>
      </c>
      <c r="O53" s="70">
        <v>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3djADmtOhDibgTAmvZtKpuf2URqRbj/7gEKw7tJNgFcrDDTTaYZhv2aMW4SCzg14T6Y7PGZGJBq1ffOTc1ViQ==" saltValue="QSDT4/Yl2UURkqAxqD8W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1" zoomScaleSheetLayoutView="100" workbookViewId="0">
      <selection activeCell="M43" sqref="M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50" t="s">
        <v>30</v>
      </c>
      <c r="C41" s="1251"/>
      <c r="D41" s="102"/>
      <c r="E41" s="1252" t="s">
        <v>31</v>
      </c>
      <c r="F41" s="1252"/>
      <c r="G41" s="1252"/>
      <c r="H41" s="1253"/>
      <c r="I41" s="103">
        <v>1756</v>
      </c>
      <c r="J41" s="104">
        <v>1785</v>
      </c>
      <c r="K41" s="104">
        <v>2039</v>
      </c>
      <c r="L41" s="104">
        <v>1900</v>
      </c>
      <c r="M41" s="105">
        <v>1990</v>
      </c>
    </row>
    <row r="42" spans="2:13" ht="27.75" customHeight="1" x14ac:dyDescent="0.15">
      <c r="B42" s="1240"/>
      <c r="C42" s="1241"/>
      <c r="D42" s="106"/>
      <c r="E42" s="1244" t="s">
        <v>32</v>
      </c>
      <c r="F42" s="1244"/>
      <c r="G42" s="1244"/>
      <c r="H42" s="1245"/>
      <c r="I42" s="107" t="s">
        <v>516</v>
      </c>
      <c r="J42" s="108" t="s">
        <v>516</v>
      </c>
      <c r="K42" s="108" t="s">
        <v>516</v>
      </c>
      <c r="L42" s="108" t="s">
        <v>516</v>
      </c>
      <c r="M42" s="109" t="s">
        <v>516</v>
      </c>
    </row>
    <row r="43" spans="2:13" ht="27.75" customHeight="1" x14ac:dyDescent="0.15">
      <c r="B43" s="1240"/>
      <c r="C43" s="1241"/>
      <c r="D43" s="106"/>
      <c r="E43" s="1244" t="s">
        <v>33</v>
      </c>
      <c r="F43" s="1244"/>
      <c r="G43" s="1244"/>
      <c r="H43" s="1245"/>
      <c r="I43" s="107">
        <v>1022</v>
      </c>
      <c r="J43" s="108">
        <v>964</v>
      </c>
      <c r="K43" s="108">
        <v>952</v>
      </c>
      <c r="L43" s="108">
        <v>933</v>
      </c>
      <c r="M43" s="109">
        <v>887</v>
      </c>
    </row>
    <row r="44" spans="2:13" ht="27.75" customHeight="1" x14ac:dyDescent="0.15">
      <c r="B44" s="1240"/>
      <c r="C44" s="1241"/>
      <c r="D44" s="106"/>
      <c r="E44" s="1244" t="s">
        <v>34</v>
      </c>
      <c r="F44" s="1244"/>
      <c r="G44" s="1244"/>
      <c r="H44" s="1245"/>
      <c r="I44" s="107">
        <v>3</v>
      </c>
      <c r="J44" s="108">
        <v>4</v>
      </c>
      <c r="K44" s="108">
        <v>3</v>
      </c>
      <c r="L44" s="108">
        <v>4</v>
      </c>
      <c r="M44" s="109">
        <v>3</v>
      </c>
    </row>
    <row r="45" spans="2:13" ht="27.75" customHeight="1" x14ac:dyDescent="0.15">
      <c r="B45" s="1240"/>
      <c r="C45" s="1241"/>
      <c r="D45" s="106"/>
      <c r="E45" s="1244" t="s">
        <v>35</v>
      </c>
      <c r="F45" s="1244"/>
      <c r="G45" s="1244"/>
      <c r="H45" s="1245"/>
      <c r="I45" s="107">
        <v>388</v>
      </c>
      <c r="J45" s="108">
        <v>323</v>
      </c>
      <c r="K45" s="108">
        <v>319</v>
      </c>
      <c r="L45" s="108">
        <v>292</v>
      </c>
      <c r="M45" s="109">
        <v>288</v>
      </c>
    </row>
    <row r="46" spans="2:13" ht="27.75" customHeight="1" x14ac:dyDescent="0.15">
      <c r="B46" s="1240"/>
      <c r="C46" s="1241"/>
      <c r="D46" s="110"/>
      <c r="E46" s="1244" t="s">
        <v>36</v>
      </c>
      <c r="F46" s="1244"/>
      <c r="G46" s="1244"/>
      <c r="H46" s="1245"/>
      <c r="I46" s="107" t="s">
        <v>516</v>
      </c>
      <c r="J46" s="108" t="s">
        <v>516</v>
      </c>
      <c r="K46" s="108" t="s">
        <v>516</v>
      </c>
      <c r="L46" s="108" t="s">
        <v>516</v>
      </c>
      <c r="M46" s="109" t="s">
        <v>516</v>
      </c>
    </row>
    <row r="47" spans="2:13" ht="27.75" customHeight="1" x14ac:dyDescent="0.15">
      <c r="B47" s="1240"/>
      <c r="C47" s="1241"/>
      <c r="D47" s="111"/>
      <c r="E47" s="1254" t="s">
        <v>37</v>
      </c>
      <c r="F47" s="1255"/>
      <c r="G47" s="1255"/>
      <c r="H47" s="1256"/>
      <c r="I47" s="107" t="s">
        <v>516</v>
      </c>
      <c r="J47" s="108" t="s">
        <v>516</v>
      </c>
      <c r="K47" s="108" t="s">
        <v>516</v>
      </c>
      <c r="L47" s="108" t="s">
        <v>516</v>
      </c>
      <c r="M47" s="109" t="s">
        <v>516</v>
      </c>
    </row>
    <row r="48" spans="2:13" ht="27.75" customHeight="1" x14ac:dyDescent="0.15">
      <c r="B48" s="1240"/>
      <c r="C48" s="1241"/>
      <c r="D48" s="106"/>
      <c r="E48" s="1244" t="s">
        <v>38</v>
      </c>
      <c r="F48" s="1244"/>
      <c r="G48" s="1244"/>
      <c r="H48" s="1245"/>
      <c r="I48" s="107" t="s">
        <v>516</v>
      </c>
      <c r="J48" s="108" t="s">
        <v>516</v>
      </c>
      <c r="K48" s="108" t="s">
        <v>516</v>
      </c>
      <c r="L48" s="108" t="s">
        <v>516</v>
      </c>
      <c r="M48" s="109" t="s">
        <v>516</v>
      </c>
    </row>
    <row r="49" spans="2:13" ht="27.75" customHeight="1" x14ac:dyDescent="0.15">
      <c r="B49" s="1242"/>
      <c r="C49" s="1243"/>
      <c r="D49" s="106"/>
      <c r="E49" s="1244" t="s">
        <v>39</v>
      </c>
      <c r="F49" s="1244"/>
      <c r="G49" s="1244"/>
      <c r="H49" s="1245"/>
      <c r="I49" s="107" t="s">
        <v>516</v>
      </c>
      <c r="J49" s="108" t="s">
        <v>516</v>
      </c>
      <c r="K49" s="108" t="s">
        <v>516</v>
      </c>
      <c r="L49" s="108" t="s">
        <v>516</v>
      </c>
      <c r="M49" s="109" t="s">
        <v>516</v>
      </c>
    </row>
    <row r="50" spans="2:13" ht="27.75" customHeight="1" x14ac:dyDescent="0.15">
      <c r="B50" s="1238" t="s">
        <v>40</v>
      </c>
      <c r="C50" s="1239"/>
      <c r="D50" s="112"/>
      <c r="E50" s="1244" t="s">
        <v>41</v>
      </c>
      <c r="F50" s="1244"/>
      <c r="G50" s="1244"/>
      <c r="H50" s="1245"/>
      <c r="I50" s="107">
        <v>2745</v>
      </c>
      <c r="J50" s="108">
        <v>2791</v>
      </c>
      <c r="K50" s="108">
        <v>2817</v>
      </c>
      <c r="L50" s="108">
        <v>2671</v>
      </c>
      <c r="M50" s="109">
        <v>2704</v>
      </c>
    </row>
    <row r="51" spans="2:13" ht="27.75" customHeight="1" x14ac:dyDescent="0.15">
      <c r="B51" s="1240"/>
      <c r="C51" s="1241"/>
      <c r="D51" s="106"/>
      <c r="E51" s="1244" t="s">
        <v>42</v>
      </c>
      <c r="F51" s="1244"/>
      <c r="G51" s="1244"/>
      <c r="H51" s="1245"/>
      <c r="I51" s="107">
        <v>17</v>
      </c>
      <c r="J51" s="108">
        <v>20</v>
      </c>
      <c r="K51" s="108">
        <v>19</v>
      </c>
      <c r="L51" s="108">
        <v>14</v>
      </c>
      <c r="M51" s="109">
        <v>10</v>
      </c>
    </row>
    <row r="52" spans="2:13" ht="27.75" customHeight="1" x14ac:dyDescent="0.15">
      <c r="B52" s="1242"/>
      <c r="C52" s="1243"/>
      <c r="D52" s="106"/>
      <c r="E52" s="1244" t="s">
        <v>43</v>
      </c>
      <c r="F52" s="1244"/>
      <c r="G52" s="1244"/>
      <c r="H52" s="1245"/>
      <c r="I52" s="107">
        <v>1870</v>
      </c>
      <c r="J52" s="108">
        <v>2088</v>
      </c>
      <c r="K52" s="108">
        <v>2162</v>
      </c>
      <c r="L52" s="108">
        <v>2145</v>
      </c>
      <c r="M52" s="109">
        <v>2036</v>
      </c>
    </row>
    <row r="53" spans="2:13" ht="27.75" customHeight="1" thickBot="1" x14ac:dyDescent="0.2">
      <c r="B53" s="1246" t="s">
        <v>44</v>
      </c>
      <c r="C53" s="1247"/>
      <c r="D53" s="113"/>
      <c r="E53" s="1248" t="s">
        <v>45</v>
      </c>
      <c r="F53" s="1248"/>
      <c r="G53" s="1248"/>
      <c r="H53" s="1249"/>
      <c r="I53" s="114">
        <v>-1462</v>
      </c>
      <c r="J53" s="115">
        <v>-1823</v>
      </c>
      <c r="K53" s="115">
        <v>-1685</v>
      </c>
      <c r="L53" s="115">
        <v>-1702</v>
      </c>
      <c r="M53" s="116">
        <v>-1581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0a09nzLXgj82QLTRM18KTgkTfEFgTvXXD5fsvLvHR/q+17+hhqvuHtnhJfszuwGvAA4N8WFtwPLNhI/97oM+w==" saltValue="UTAz2NQxKjFXnMrGW3PD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70" zoomScaleNormal="7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5" t="s">
        <v>48</v>
      </c>
      <c r="D55" s="1265"/>
      <c r="E55" s="1266"/>
      <c r="F55" s="128">
        <v>302</v>
      </c>
      <c r="G55" s="128">
        <v>278</v>
      </c>
      <c r="H55" s="129">
        <v>326</v>
      </c>
    </row>
    <row r="56" spans="2:8" ht="52.5" customHeight="1" x14ac:dyDescent="0.15">
      <c r="B56" s="130"/>
      <c r="C56" s="1267" t="s">
        <v>49</v>
      </c>
      <c r="D56" s="1267"/>
      <c r="E56" s="1268"/>
      <c r="F56" s="131">
        <v>190</v>
      </c>
      <c r="G56" s="131">
        <v>190</v>
      </c>
      <c r="H56" s="132">
        <v>190</v>
      </c>
    </row>
    <row r="57" spans="2:8" ht="53.25" customHeight="1" x14ac:dyDescent="0.15">
      <c r="B57" s="130"/>
      <c r="C57" s="1269" t="s">
        <v>50</v>
      </c>
      <c r="D57" s="1269"/>
      <c r="E57" s="1270"/>
      <c r="F57" s="133">
        <v>2130</v>
      </c>
      <c r="G57" s="133">
        <v>2004</v>
      </c>
      <c r="H57" s="134">
        <v>1991</v>
      </c>
    </row>
    <row r="58" spans="2:8" ht="45.75" customHeight="1" x14ac:dyDescent="0.15">
      <c r="B58" s="135"/>
      <c r="C58" s="1257" t="s">
        <v>584</v>
      </c>
      <c r="D58" s="1258"/>
      <c r="E58" s="1259"/>
      <c r="F58" s="136">
        <v>932</v>
      </c>
      <c r="G58" s="136">
        <v>876</v>
      </c>
      <c r="H58" s="137">
        <v>860</v>
      </c>
    </row>
    <row r="59" spans="2:8" ht="45.75" customHeight="1" x14ac:dyDescent="0.15">
      <c r="B59" s="135"/>
      <c r="C59" s="1257" t="s">
        <v>585</v>
      </c>
      <c r="D59" s="1258"/>
      <c r="E59" s="1259"/>
      <c r="F59" s="136">
        <v>522</v>
      </c>
      <c r="G59" s="136">
        <v>498</v>
      </c>
      <c r="H59" s="137">
        <v>498</v>
      </c>
    </row>
    <row r="60" spans="2:8" ht="45.75" customHeight="1" x14ac:dyDescent="0.15">
      <c r="B60" s="135"/>
      <c r="C60" s="1257" t="s">
        <v>586</v>
      </c>
      <c r="D60" s="1258"/>
      <c r="E60" s="1259"/>
      <c r="F60" s="136">
        <v>306</v>
      </c>
      <c r="G60" s="136">
        <v>252</v>
      </c>
      <c r="H60" s="137">
        <v>252</v>
      </c>
    </row>
    <row r="61" spans="2:8" ht="45.75" customHeight="1" x14ac:dyDescent="0.15">
      <c r="B61" s="135"/>
      <c r="C61" s="1257" t="s">
        <v>587</v>
      </c>
      <c r="D61" s="1258"/>
      <c r="E61" s="1259"/>
      <c r="F61" s="136">
        <v>263</v>
      </c>
      <c r="G61" s="136">
        <v>263</v>
      </c>
      <c r="H61" s="137">
        <v>263</v>
      </c>
    </row>
    <row r="62" spans="2:8" ht="45.75" customHeight="1" thickBot="1" x14ac:dyDescent="0.2">
      <c r="B62" s="138"/>
      <c r="C62" s="1260" t="s">
        <v>588</v>
      </c>
      <c r="D62" s="1261"/>
      <c r="E62" s="1262"/>
      <c r="F62" s="139">
        <v>39</v>
      </c>
      <c r="G62" s="139">
        <v>39</v>
      </c>
      <c r="H62" s="140">
        <v>39</v>
      </c>
    </row>
    <row r="63" spans="2:8" ht="52.5" customHeight="1" thickBot="1" x14ac:dyDescent="0.2">
      <c r="B63" s="141"/>
      <c r="C63" s="1263" t="s">
        <v>51</v>
      </c>
      <c r="D63" s="1263"/>
      <c r="E63" s="1264"/>
      <c r="F63" s="142">
        <v>2621</v>
      </c>
      <c r="G63" s="142">
        <v>2472</v>
      </c>
      <c r="H63" s="143">
        <v>2507</v>
      </c>
    </row>
    <row r="64" spans="2:8" ht="15" customHeight="1" x14ac:dyDescent="0.15"/>
  </sheetData>
  <sheetProtection algorithmName="SHA-512" hashValue="vuAKMyxVN4p/wN7yfSQ27T72jkwvu7XrxttgqBcMAUFnYT/PlkbIqr2B8DdFmJz1N3chG7x5rTJFlf7tO57ILQ==" saltValue="aDRLF6s2ooG3UF8uO26R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549586</v>
      </c>
      <c r="E3" s="162"/>
      <c r="F3" s="163">
        <v>280458</v>
      </c>
      <c r="G3" s="164"/>
      <c r="H3" s="165"/>
    </row>
    <row r="4" spans="1:8" x14ac:dyDescent="0.15">
      <c r="A4" s="166"/>
      <c r="B4" s="167"/>
      <c r="C4" s="168"/>
      <c r="D4" s="169">
        <v>434516</v>
      </c>
      <c r="E4" s="170"/>
      <c r="F4" s="171">
        <v>127286</v>
      </c>
      <c r="G4" s="172"/>
      <c r="H4" s="173"/>
    </row>
    <row r="5" spans="1:8" x14ac:dyDescent="0.15">
      <c r="A5" s="154" t="s">
        <v>550</v>
      </c>
      <c r="B5" s="159"/>
      <c r="C5" s="160"/>
      <c r="D5" s="161">
        <v>279133</v>
      </c>
      <c r="E5" s="162"/>
      <c r="F5" s="163">
        <v>291945</v>
      </c>
      <c r="G5" s="164"/>
      <c r="H5" s="165"/>
    </row>
    <row r="6" spans="1:8" x14ac:dyDescent="0.15">
      <c r="A6" s="166"/>
      <c r="B6" s="167"/>
      <c r="C6" s="168"/>
      <c r="D6" s="169">
        <v>180053</v>
      </c>
      <c r="E6" s="170"/>
      <c r="F6" s="171">
        <v>127651</v>
      </c>
      <c r="G6" s="172"/>
      <c r="H6" s="173"/>
    </row>
    <row r="7" spans="1:8" x14ac:dyDescent="0.15">
      <c r="A7" s="154" t="s">
        <v>551</v>
      </c>
      <c r="B7" s="159"/>
      <c r="C7" s="160"/>
      <c r="D7" s="161">
        <v>440705</v>
      </c>
      <c r="E7" s="162"/>
      <c r="F7" s="163">
        <v>291173</v>
      </c>
      <c r="G7" s="164"/>
      <c r="H7" s="165"/>
    </row>
    <row r="8" spans="1:8" x14ac:dyDescent="0.15">
      <c r="A8" s="166"/>
      <c r="B8" s="167"/>
      <c r="C8" s="168"/>
      <c r="D8" s="169">
        <v>286114</v>
      </c>
      <c r="E8" s="170"/>
      <c r="F8" s="171">
        <v>119071</v>
      </c>
      <c r="G8" s="172"/>
      <c r="H8" s="173"/>
    </row>
    <row r="9" spans="1:8" x14ac:dyDescent="0.15">
      <c r="A9" s="154" t="s">
        <v>552</v>
      </c>
      <c r="B9" s="159"/>
      <c r="C9" s="160"/>
      <c r="D9" s="161">
        <v>196293</v>
      </c>
      <c r="E9" s="162"/>
      <c r="F9" s="163">
        <v>271581</v>
      </c>
      <c r="G9" s="164"/>
      <c r="H9" s="165"/>
    </row>
    <row r="10" spans="1:8" x14ac:dyDescent="0.15">
      <c r="A10" s="166"/>
      <c r="B10" s="167"/>
      <c r="C10" s="168"/>
      <c r="D10" s="169">
        <v>158045</v>
      </c>
      <c r="E10" s="170"/>
      <c r="F10" s="171">
        <v>117844</v>
      </c>
      <c r="G10" s="172"/>
      <c r="H10" s="173"/>
    </row>
    <row r="11" spans="1:8" x14ac:dyDescent="0.15">
      <c r="A11" s="154" t="s">
        <v>553</v>
      </c>
      <c r="B11" s="159"/>
      <c r="C11" s="160"/>
      <c r="D11" s="161">
        <v>297298</v>
      </c>
      <c r="E11" s="162"/>
      <c r="F11" s="163">
        <v>268375</v>
      </c>
      <c r="G11" s="164"/>
      <c r="H11" s="165"/>
    </row>
    <row r="12" spans="1:8" x14ac:dyDescent="0.15">
      <c r="A12" s="166"/>
      <c r="B12" s="167"/>
      <c r="C12" s="174"/>
      <c r="D12" s="169">
        <v>159822</v>
      </c>
      <c r="E12" s="170"/>
      <c r="F12" s="171">
        <v>119602</v>
      </c>
      <c r="G12" s="172"/>
      <c r="H12" s="173"/>
    </row>
    <row r="13" spans="1:8" x14ac:dyDescent="0.15">
      <c r="A13" s="154"/>
      <c r="B13" s="159"/>
      <c r="C13" s="175"/>
      <c r="D13" s="176">
        <v>352603</v>
      </c>
      <c r="E13" s="177"/>
      <c r="F13" s="178">
        <v>280706</v>
      </c>
      <c r="G13" s="179"/>
      <c r="H13" s="165"/>
    </row>
    <row r="14" spans="1:8" x14ac:dyDescent="0.15">
      <c r="A14" s="166"/>
      <c r="B14" s="167"/>
      <c r="C14" s="168"/>
      <c r="D14" s="169">
        <v>243710</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4.03</v>
      </c>
      <c r="C19" s="180">
        <f>ROUND(VALUE(SUBSTITUTE(実質収支比率等に係る経年分析!G$48,"▲","-")),2)</f>
        <v>5.97</v>
      </c>
      <c r="D19" s="180">
        <f>ROUND(VALUE(SUBSTITUTE(実質収支比率等に係る経年分析!H$48,"▲","-")),2)</f>
        <v>5.61</v>
      </c>
      <c r="E19" s="180">
        <f>ROUND(VALUE(SUBSTITUTE(実質収支比率等に係る経年分析!I$48,"▲","-")),2)</f>
        <v>6.73</v>
      </c>
      <c r="F19" s="180">
        <f>ROUND(VALUE(SUBSTITUTE(実質収支比率等に係る経年分析!J$48,"▲","-")),2)</f>
        <v>5.07</v>
      </c>
    </row>
    <row r="20" spans="1:11" x14ac:dyDescent="0.15">
      <c r="A20" s="180" t="s">
        <v>55</v>
      </c>
      <c r="B20" s="180">
        <f>ROUND(VALUE(SUBSTITUTE(実質収支比率等に係る経年分析!F$47,"▲","-")),2)</f>
        <v>40.35</v>
      </c>
      <c r="C20" s="180">
        <f>ROUND(VALUE(SUBSTITUTE(実質収支比率等に係る経年分析!G$47,"▲","-")),2)</f>
        <v>24.76</v>
      </c>
      <c r="D20" s="180">
        <f>ROUND(VALUE(SUBSTITUTE(実質収支比率等に係る経年分析!H$47,"▲","-")),2)</f>
        <v>22.57</v>
      </c>
      <c r="E20" s="180">
        <f>ROUND(VALUE(SUBSTITUTE(実質収支比率等に係る経年分析!I$47,"▲","-")),2)</f>
        <v>21.72</v>
      </c>
      <c r="F20" s="180">
        <f>ROUND(VALUE(SUBSTITUTE(実質収支比率等に係る経年分析!J$47,"▲","-")),2)</f>
        <v>24.54</v>
      </c>
    </row>
    <row r="21" spans="1:11" x14ac:dyDescent="0.15">
      <c r="A21" s="180" t="s">
        <v>56</v>
      </c>
      <c r="B21" s="180">
        <f>IF(ISNUMBER(VALUE(SUBSTITUTE(実質収支比率等に係る経年分析!F$49,"▲","-"))),ROUND(VALUE(SUBSTITUTE(実質収支比率等に係る経年分析!F$49,"▲","-")),2),NA())</f>
        <v>-13.24</v>
      </c>
      <c r="C21" s="180">
        <f>IF(ISNUMBER(VALUE(SUBSTITUTE(実質収支比率等に係る経年分析!G$49,"▲","-"))),ROUND(VALUE(SUBSTITUTE(実質収支比率等に係る経年分析!G$49,"▲","-")),2),NA())</f>
        <v>-18.2</v>
      </c>
      <c r="D21" s="180">
        <f>IF(ISNUMBER(VALUE(SUBSTITUTE(実質収支比率等に係る経年分析!H$49,"▲","-"))),ROUND(VALUE(SUBSTITUTE(実質収支比率等に係る経年分析!H$49,"▲","-")),2),NA())</f>
        <v>-7.44</v>
      </c>
      <c r="E21" s="180">
        <f>IF(ISNUMBER(VALUE(SUBSTITUTE(実質収支比率等に係る経年分析!I$49,"▲","-"))),ROUND(VALUE(SUBSTITUTE(実質収支比率等に係る経年分析!I$49,"▲","-")),2),NA())</f>
        <v>-3.75</v>
      </c>
      <c r="F21" s="180">
        <f>IF(ISNUMBER(VALUE(SUBSTITUTE(実質収支比率等に係る経年分析!J$49,"▲","-"))),ROUND(VALUE(SUBSTITUTE(実質収支比率等に係る経年分析!J$49,"▲","-")),2),NA())</f>
        <v>-1.1499999999999999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0.53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下水道事業（特定地域生活排水）</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下水道事業（特定環境保全）</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下水道事業（農業集落排水）</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簡易水道事業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国民健康保険事業（施設勘定）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0.56999999999999995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0.41</v>
      </c>
    </row>
    <row r="35" spans="1:16" x14ac:dyDescent="0.15">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1.1599999999999999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5.0599999999999996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185</v>
      </c>
      <c r="E42" s="182"/>
      <c r="F42" s="182"/>
      <c r="G42" s="182">
        <f>'実質公債費比率（分子）の構造'!L$52</f>
        <v>184</v>
      </c>
      <c r="H42" s="182"/>
      <c r="I42" s="182"/>
      <c r="J42" s="182">
        <f>'実質公債費比率（分子）の構造'!M$52</f>
        <v>190</v>
      </c>
      <c r="K42" s="182"/>
      <c r="L42" s="182"/>
      <c r="M42" s="182">
        <f>'実質公債費比率（分子）の構造'!N$52</f>
        <v>188</v>
      </c>
      <c r="N42" s="182"/>
      <c r="O42" s="182"/>
      <c r="P42" s="182">
        <f>'実質公債費比率（分子）の構造'!O$52</f>
        <v>218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101</v>
      </c>
      <c r="C46" s="182"/>
      <c r="D46" s="182"/>
      <c r="E46" s="182">
        <f>'実質公債費比率（分子）の構造'!L$48</f>
        <v>93</v>
      </c>
      <c r="F46" s="182"/>
      <c r="G46" s="182"/>
      <c r="H46" s="182">
        <f>'実質公債費比率（分子）の構造'!M$48</f>
        <v>101</v>
      </c>
      <c r="I46" s="182"/>
      <c r="J46" s="182"/>
      <c r="K46" s="182">
        <f>'実質公債費比率（分子）の構造'!N$48</f>
        <v>100</v>
      </c>
      <c r="L46" s="182"/>
      <c r="M46" s="182"/>
      <c r="N46" s="182">
        <f>'実質公債費比率（分子）の構造'!O$48</f>
        <v>93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128</v>
      </c>
      <c r="C49" s="182"/>
      <c r="D49" s="182"/>
      <c r="E49" s="182">
        <f>'実質公債費比率（分子）の構造'!L$45</f>
        <v>132</v>
      </c>
      <c r="F49" s="182"/>
      <c r="G49" s="182"/>
      <c r="H49" s="182">
        <f>'実質公債費比率（分子）の構造'!M$45</f>
        <v>140</v>
      </c>
      <c r="I49" s="182"/>
      <c r="J49" s="182"/>
      <c r="K49" s="182">
        <f>'実質公債費比率（分子）の構造'!N$45</f>
        <v>148</v>
      </c>
      <c r="L49" s="182"/>
      <c r="M49" s="182"/>
      <c r="N49" s="182">
        <f>'実質公債費比率（分子）の構造'!O$45</f>
        <v>192</v>
      </c>
      <c r="O49" s="182"/>
      <c r="P49" s="182"/>
    </row>
    <row r="50" spans="1:16" x14ac:dyDescent="0.15">
      <c r="A50" s="182" t="s">
        <v>71</v>
      </c>
      <c r="B50" s="182" t="e">
        <f>NA()</f>
        <v>#N/A</v>
      </c>
      <c r="C50" s="182">
        <f>IF(ISNUMBER('実質公債費比率（分子）の構造'!K$53),'実質公債費比率（分子）の構造'!K$53,NA())</f>
        <v>45</v>
      </c>
      <c r="D50" s="182" t="e">
        <f>NA()</f>
        <v>#N/A</v>
      </c>
      <c r="E50" s="182" t="e">
        <f>NA()</f>
        <v>#N/A</v>
      </c>
      <c r="F50" s="182">
        <f>IF(ISNUMBER('実質公債費比率（分子）の構造'!L$53),'実質公債費比率（分子）の構造'!L$53,NA())</f>
        <v>42</v>
      </c>
      <c r="G50" s="182" t="e">
        <f>NA()</f>
        <v>#N/A</v>
      </c>
      <c r="H50" s="182" t="e">
        <f>NA()</f>
        <v>#N/A</v>
      </c>
      <c r="I50" s="182">
        <f>IF(ISNUMBER('実質公債費比率（分子）の構造'!M$53),'実質公債費比率（分子）の構造'!M$53,NA())</f>
        <v>52</v>
      </c>
      <c r="J50" s="182" t="e">
        <f>NA()</f>
        <v>#N/A</v>
      </c>
      <c r="K50" s="182" t="e">
        <f>NA()</f>
        <v>#N/A</v>
      </c>
      <c r="L50" s="182">
        <f>IF(ISNUMBER('実質公債費比率（分子）の構造'!N$53),'実質公債費比率（分子）の構造'!N$53,NA())</f>
        <v>61</v>
      </c>
      <c r="M50" s="182" t="e">
        <f>NA()</f>
        <v>#N/A</v>
      </c>
      <c r="N50" s="182" t="e">
        <f>NA()</f>
        <v>#N/A</v>
      </c>
      <c r="O50" s="182">
        <f>IF(ISNUMBER('実質公債費比率（分子）の構造'!O$53),'実質公債費比率（分子）の構造'!O$53,NA())</f>
        <v>68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1870</v>
      </c>
      <c r="E56" s="181"/>
      <c r="F56" s="181"/>
      <c r="G56" s="181">
        <f>'将来負担比率（分子）の構造'!J$52</f>
        <v>2088</v>
      </c>
      <c r="H56" s="181"/>
      <c r="I56" s="181"/>
      <c r="J56" s="181">
        <f>'将来負担比率（分子）の構造'!K$52</f>
        <v>2162</v>
      </c>
      <c r="K56" s="181"/>
      <c r="L56" s="181"/>
      <c r="M56" s="181">
        <f>'将来負担比率（分子）の構造'!L$52</f>
        <v>2145</v>
      </c>
      <c r="N56" s="181"/>
      <c r="O56" s="181"/>
      <c r="P56" s="181">
        <f>'将来負担比率（分子）の構造'!M$52</f>
        <v>2036</v>
      </c>
    </row>
    <row r="57" spans="1:16" x14ac:dyDescent="0.15">
      <c r="A57" s="181" t="s">
        <v>42</v>
      </c>
      <c r="B57" s="181"/>
      <c r="C57" s="181"/>
      <c r="D57" s="181">
        <f>'将来負担比率（分子）の構造'!I$51</f>
        <v>17</v>
      </c>
      <c r="E57" s="181"/>
      <c r="F57" s="181"/>
      <c r="G57" s="181">
        <f>'将来負担比率（分子）の構造'!J$51</f>
        <v>20</v>
      </c>
      <c r="H57" s="181"/>
      <c r="I57" s="181"/>
      <c r="J57" s="181">
        <f>'将来負担比率（分子）の構造'!K$51</f>
        <v>19</v>
      </c>
      <c r="K57" s="181"/>
      <c r="L57" s="181"/>
      <c r="M57" s="181">
        <f>'将来負担比率（分子）の構造'!L$51</f>
        <v>14</v>
      </c>
      <c r="N57" s="181"/>
      <c r="O57" s="181"/>
      <c r="P57" s="181">
        <f>'将来負担比率（分子）の構造'!M$51</f>
        <v>10</v>
      </c>
    </row>
    <row r="58" spans="1:16" x14ac:dyDescent="0.15">
      <c r="A58" s="181" t="s">
        <v>41</v>
      </c>
      <c r="B58" s="181"/>
      <c r="C58" s="181"/>
      <c r="D58" s="181">
        <f>'将来負担比率（分子）の構造'!I$50</f>
        <v>2745</v>
      </c>
      <c r="E58" s="181"/>
      <c r="F58" s="181"/>
      <c r="G58" s="181">
        <f>'将来負担比率（分子）の構造'!J$50</f>
        <v>2791</v>
      </c>
      <c r="H58" s="181"/>
      <c r="I58" s="181"/>
      <c r="J58" s="181">
        <f>'将来負担比率（分子）の構造'!K$50</f>
        <v>2817</v>
      </c>
      <c r="K58" s="181"/>
      <c r="L58" s="181"/>
      <c r="M58" s="181">
        <f>'将来負担比率（分子）の構造'!L$50</f>
        <v>2671</v>
      </c>
      <c r="N58" s="181"/>
      <c r="O58" s="181"/>
      <c r="P58" s="181">
        <f>'将来負担比率（分子）の構造'!M$50</f>
        <v>2704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388</v>
      </c>
      <c r="C62" s="181"/>
      <c r="D62" s="181"/>
      <c r="E62" s="181">
        <f>'将来負担比率（分子）の構造'!J$45</f>
        <v>323</v>
      </c>
      <c r="F62" s="181"/>
      <c r="G62" s="181"/>
      <c r="H62" s="181">
        <f>'将来負担比率（分子）の構造'!K$45</f>
        <v>319</v>
      </c>
      <c r="I62" s="181"/>
      <c r="J62" s="181"/>
      <c r="K62" s="181">
        <f>'将来負担比率（分子）の構造'!L$45</f>
        <v>292</v>
      </c>
      <c r="L62" s="181"/>
      <c r="M62" s="181"/>
      <c r="N62" s="181">
        <f>'将来負担比率（分子）の構造'!M$45</f>
        <v>288</v>
      </c>
      <c r="O62" s="181"/>
      <c r="P62" s="181"/>
    </row>
    <row r="63" spans="1:16" x14ac:dyDescent="0.15">
      <c r="A63" s="181" t="s">
        <v>34</v>
      </c>
      <c r="B63" s="181">
        <f>'将来負担比率（分子）の構造'!I$44</f>
        <v>3</v>
      </c>
      <c r="C63" s="181"/>
      <c r="D63" s="181"/>
      <c r="E63" s="181">
        <f>'将来負担比率（分子）の構造'!J$44</f>
        <v>4</v>
      </c>
      <c r="F63" s="181"/>
      <c r="G63" s="181"/>
      <c r="H63" s="181">
        <f>'将来負担比率（分子）の構造'!K$44</f>
        <v>3</v>
      </c>
      <c r="I63" s="181"/>
      <c r="J63" s="181"/>
      <c r="K63" s="181">
        <f>'将来負担比率（分子）の構造'!L$44</f>
        <v>4</v>
      </c>
      <c r="L63" s="181"/>
      <c r="M63" s="181"/>
      <c r="N63" s="181">
        <f>'将来負担比率（分子）の構造'!M$44</f>
        <v>3</v>
      </c>
      <c r="O63" s="181"/>
      <c r="P63" s="181"/>
    </row>
    <row r="64" spans="1:16" x14ac:dyDescent="0.15">
      <c r="A64" s="181" t="s">
        <v>33</v>
      </c>
      <c r="B64" s="181">
        <f>'将来負担比率（分子）の構造'!I$43</f>
        <v>1022</v>
      </c>
      <c r="C64" s="181"/>
      <c r="D64" s="181"/>
      <c r="E64" s="181">
        <f>'将来負担比率（分子）の構造'!J$43</f>
        <v>964</v>
      </c>
      <c r="F64" s="181"/>
      <c r="G64" s="181"/>
      <c r="H64" s="181">
        <f>'将来負担比率（分子）の構造'!K$43</f>
        <v>952</v>
      </c>
      <c r="I64" s="181"/>
      <c r="J64" s="181"/>
      <c r="K64" s="181">
        <f>'将来負担比率（分子）の構造'!L$43</f>
        <v>933</v>
      </c>
      <c r="L64" s="181"/>
      <c r="M64" s="181"/>
      <c r="N64" s="181">
        <f>'将来負担比率（分子）の構造'!M$43</f>
        <v>887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1756</v>
      </c>
      <c r="C66" s="181"/>
      <c r="D66" s="181"/>
      <c r="E66" s="181">
        <f>'将来負担比率（分子）の構造'!J$41</f>
        <v>1785</v>
      </c>
      <c r="F66" s="181"/>
      <c r="G66" s="181"/>
      <c r="H66" s="181">
        <f>'将来負担比率（分子）の構造'!K$41</f>
        <v>2039</v>
      </c>
      <c r="I66" s="181"/>
      <c r="J66" s="181"/>
      <c r="K66" s="181">
        <f>'将来負担比率（分子）の構造'!L$41</f>
        <v>1900</v>
      </c>
      <c r="L66" s="181"/>
      <c r="M66" s="181"/>
      <c r="N66" s="181">
        <f>'将来負担比率（分子）の構造'!M$41</f>
        <v>1990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302</v>
      </c>
      <c r="C72" s="185">
        <f>基金残高に係る経年分析!G55</f>
        <v>278</v>
      </c>
      <c r="D72" s="185">
        <f>基金残高に係る経年分析!H55</f>
        <v>326</v>
      </c>
    </row>
    <row r="73" spans="1:16" x14ac:dyDescent="0.15">
      <c r="A73" s="184" t="s">
        <v>78</v>
      </c>
      <c r="B73" s="185">
        <f>基金残高に係る経年分析!F56</f>
        <v>190</v>
      </c>
      <c r="C73" s="185">
        <f>基金残高に係る経年分析!G56</f>
        <v>190</v>
      </c>
      <c r="D73" s="185">
        <f>基金残高に係る経年分析!H56</f>
        <v>190</v>
      </c>
    </row>
    <row r="74" spans="1:16" x14ac:dyDescent="0.15">
      <c r="A74" s="184" t="s">
        <v>79</v>
      </c>
      <c r="B74" s="185">
        <f>基金残高に係る経年分析!F57</f>
        <v>2130</v>
      </c>
      <c r="C74" s="185">
        <f>基金残高に係る経年分析!G57</f>
        <v>2004</v>
      </c>
      <c r="D74" s="185">
        <f>基金残高に係る経年分析!H57</f>
        <v>1991</v>
      </c>
    </row>
  </sheetData>
  <sheetProtection algorithmName="SHA-512" hashValue="opC+dM7EFrWoEbaD/zPY0gDrLtlB/2qQla3Pm3RW/2aoTVToA2B5qvzSFwMOmNea0sZ3DGFwlprpQOdf78g4vg==" saltValue="XiIkOT1pjLyHiLODTGCG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93738</v>
      </c>
      <c r="S5" s="696"/>
      <c r="T5" s="696"/>
      <c r="U5" s="696"/>
      <c r="V5" s="696"/>
      <c r="W5" s="696"/>
      <c r="X5" s="696"/>
      <c r="Y5" s="739"/>
      <c r="Z5" s="757">
        <v>4.5999999999999996</v>
      </c>
      <c r="AA5" s="757"/>
      <c r="AB5" s="757"/>
      <c r="AC5" s="757"/>
      <c r="AD5" s="758">
        <v>93738</v>
      </c>
      <c r="AE5" s="758"/>
      <c r="AF5" s="758"/>
      <c r="AG5" s="758"/>
      <c r="AH5" s="758"/>
      <c r="AI5" s="758"/>
      <c r="AJ5" s="758"/>
      <c r="AK5" s="758"/>
      <c r="AL5" s="740">
        <v>7.2</v>
      </c>
      <c r="AM5" s="711"/>
      <c r="AN5" s="711"/>
      <c r="AO5" s="741"/>
      <c r="AP5" s="706" t="s">
        <v>226</v>
      </c>
      <c r="AQ5" s="707"/>
      <c r="AR5" s="707"/>
      <c r="AS5" s="707"/>
      <c r="AT5" s="707"/>
      <c r="AU5" s="707"/>
      <c r="AV5" s="707"/>
      <c r="AW5" s="707"/>
      <c r="AX5" s="707"/>
      <c r="AY5" s="707"/>
      <c r="AZ5" s="707"/>
      <c r="BA5" s="707"/>
      <c r="BB5" s="707"/>
      <c r="BC5" s="707"/>
      <c r="BD5" s="707"/>
      <c r="BE5" s="707"/>
      <c r="BF5" s="708"/>
      <c r="BG5" s="640">
        <v>92676</v>
      </c>
      <c r="BH5" s="641"/>
      <c r="BI5" s="641"/>
      <c r="BJ5" s="641"/>
      <c r="BK5" s="641"/>
      <c r="BL5" s="641"/>
      <c r="BM5" s="641"/>
      <c r="BN5" s="642"/>
      <c r="BO5" s="677">
        <v>98.9</v>
      </c>
      <c r="BP5" s="677"/>
      <c r="BQ5" s="677"/>
      <c r="BR5" s="677"/>
      <c r="BS5" s="678" t="s">
        <v>145</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32741</v>
      </c>
      <c r="S6" s="641"/>
      <c r="T6" s="641"/>
      <c r="U6" s="641"/>
      <c r="V6" s="641"/>
      <c r="W6" s="641"/>
      <c r="X6" s="641"/>
      <c r="Y6" s="642"/>
      <c r="Z6" s="677">
        <v>1.6</v>
      </c>
      <c r="AA6" s="677"/>
      <c r="AB6" s="677"/>
      <c r="AC6" s="677"/>
      <c r="AD6" s="678">
        <v>32741</v>
      </c>
      <c r="AE6" s="678"/>
      <c r="AF6" s="678"/>
      <c r="AG6" s="678"/>
      <c r="AH6" s="678"/>
      <c r="AI6" s="678"/>
      <c r="AJ6" s="678"/>
      <c r="AK6" s="678"/>
      <c r="AL6" s="643">
        <v>2.5</v>
      </c>
      <c r="AM6" s="644"/>
      <c r="AN6" s="644"/>
      <c r="AO6" s="679"/>
      <c r="AP6" s="637" t="s">
        <v>231</v>
      </c>
      <c r="AQ6" s="638"/>
      <c r="AR6" s="638"/>
      <c r="AS6" s="638"/>
      <c r="AT6" s="638"/>
      <c r="AU6" s="638"/>
      <c r="AV6" s="638"/>
      <c r="AW6" s="638"/>
      <c r="AX6" s="638"/>
      <c r="AY6" s="638"/>
      <c r="AZ6" s="638"/>
      <c r="BA6" s="638"/>
      <c r="BB6" s="638"/>
      <c r="BC6" s="638"/>
      <c r="BD6" s="638"/>
      <c r="BE6" s="638"/>
      <c r="BF6" s="639"/>
      <c r="BG6" s="640">
        <v>92676</v>
      </c>
      <c r="BH6" s="641"/>
      <c r="BI6" s="641"/>
      <c r="BJ6" s="641"/>
      <c r="BK6" s="641"/>
      <c r="BL6" s="641"/>
      <c r="BM6" s="641"/>
      <c r="BN6" s="642"/>
      <c r="BO6" s="677">
        <v>98.9</v>
      </c>
      <c r="BP6" s="677"/>
      <c r="BQ6" s="677"/>
      <c r="BR6" s="677"/>
      <c r="BS6" s="678" t="s">
        <v>128</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39377</v>
      </c>
      <c r="CS6" s="641"/>
      <c r="CT6" s="641"/>
      <c r="CU6" s="641"/>
      <c r="CV6" s="641"/>
      <c r="CW6" s="641"/>
      <c r="CX6" s="641"/>
      <c r="CY6" s="642"/>
      <c r="CZ6" s="740">
        <v>2</v>
      </c>
      <c r="DA6" s="711"/>
      <c r="DB6" s="711"/>
      <c r="DC6" s="743"/>
      <c r="DD6" s="646" t="s">
        <v>128</v>
      </c>
      <c r="DE6" s="641"/>
      <c r="DF6" s="641"/>
      <c r="DG6" s="641"/>
      <c r="DH6" s="641"/>
      <c r="DI6" s="641"/>
      <c r="DJ6" s="641"/>
      <c r="DK6" s="641"/>
      <c r="DL6" s="641"/>
      <c r="DM6" s="641"/>
      <c r="DN6" s="641"/>
      <c r="DO6" s="641"/>
      <c r="DP6" s="642"/>
      <c r="DQ6" s="646">
        <v>39377</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55</v>
      </c>
      <c r="S7" s="641"/>
      <c r="T7" s="641"/>
      <c r="U7" s="641"/>
      <c r="V7" s="641"/>
      <c r="W7" s="641"/>
      <c r="X7" s="641"/>
      <c r="Y7" s="642"/>
      <c r="Z7" s="677">
        <v>0</v>
      </c>
      <c r="AA7" s="677"/>
      <c r="AB7" s="677"/>
      <c r="AC7" s="677"/>
      <c r="AD7" s="678">
        <v>55</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38334</v>
      </c>
      <c r="BH7" s="641"/>
      <c r="BI7" s="641"/>
      <c r="BJ7" s="641"/>
      <c r="BK7" s="641"/>
      <c r="BL7" s="641"/>
      <c r="BM7" s="641"/>
      <c r="BN7" s="642"/>
      <c r="BO7" s="677">
        <v>40.9</v>
      </c>
      <c r="BP7" s="677"/>
      <c r="BQ7" s="677"/>
      <c r="BR7" s="677"/>
      <c r="BS7" s="678" t="s">
        <v>128</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460398</v>
      </c>
      <c r="CS7" s="641"/>
      <c r="CT7" s="641"/>
      <c r="CU7" s="641"/>
      <c r="CV7" s="641"/>
      <c r="CW7" s="641"/>
      <c r="CX7" s="641"/>
      <c r="CY7" s="642"/>
      <c r="CZ7" s="677">
        <v>23.9</v>
      </c>
      <c r="DA7" s="677"/>
      <c r="DB7" s="677"/>
      <c r="DC7" s="677"/>
      <c r="DD7" s="646">
        <v>144495</v>
      </c>
      <c r="DE7" s="641"/>
      <c r="DF7" s="641"/>
      <c r="DG7" s="641"/>
      <c r="DH7" s="641"/>
      <c r="DI7" s="641"/>
      <c r="DJ7" s="641"/>
      <c r="DK7" s="641"/>
      <c r="DL7" s="641"/>
      <c r="DM7" s="641"/>
      <c r="DN7" s="641"/>
      <c r="DO7" s="641"/>
      <c r="DP7" s="642"/>
      <c r="DQ7" s="646">
        <v>338175</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278</v>
      </c>
      <c r="S8" s="641"/>
      <c r="T8" s="641"/>
      <c r="U8" s="641"/>
      <c r="V8" s="641"/>
      <c r="W8" s="641"/>
      <c r="X8" s="641"/>
      <c r="Y8" s="642"/>
      <c r="Z8" s="677">
        <v>0</v>
      </c>
      <c r="AA8" s="677"/>
      <c r="AB8" s="677"/>
      <c r="AC8" s="677"/>
      <c r="AD8" s="678">
        <v>278</v>
      </c>
      <c r="AE8" s="678"/>
      <c r="AF8" s="678"/>
      <c r="AG8" s="678"/>
      <c r="AH8" s="678"/>
      <c r="AI8" s="678"/>
      <c r="AJ8" s="678"/>
      <c r="AK8" s="678"/>
      <c r="AL8" s="643">
        <v>0</v>
      </c>
      <c r="AM8" s="644"/>
      <c r="AN8" s="644"/>
      <c r="AO8" s="679"/>
      <c r="AP8" s="637" t="s">
        <v>237</v>
      </c>
      <c r="AQ8" s="638"/>
      <c r="AR8" s="638"/>
      <c r="AS8" s="638"/>
      <c r="AT8" s="638"/>
      <c r="AU8" s="638"/>
      <c r="AV8" s="638"/>
      <c r="AW8" s="638"/>
      <c r="AX8" s="638"/>
      <c r="AY8" s="638"/>
      <c r="AZ8" s="638"/>
      <c r="BA8" s="638"/>
      <c r="BB8" s="638"/>
      <c r="BC8" s="638"/>
      <c r="BD8" s="638"/>
      <c r="BE8" s="638"/>
      <c r="BF8" s="639"/>
      <c r="BG8" s="640">
        <v>1819</v>
      </c>
      <c r="BH8" s="641"/>
      <c r="BI8" s="641"/>
      <c r="BJ8" s="641"/>
      <c r="BK8" s="641"/>
      <c r="BL8" s="641"/>
      <c r="BM8" s="641"/>
      <c r="BN8" s="642"/>
      <c r="BO8" s="677">
        <v>1.9</v>
      </c>
      <c r="BP8" s="677"/>
      <c r="BQ8" s="677"/>
      <c r="BR8" s="677"/>
      <c r="BS8" s="646" t="s">
        <v>128</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375708</v>
      </c>
      <c r="CS8" s="641"/>
      <c r="CT8" s="641"/>
      <c r="CU8" s="641"/>
      <c r="CV8" s="641"/>
      <c r="CW8" s="641"/>
      <c r="CX8" s="641"/>
      <c r="CY8" s="642"/>
      <c r="CZ8" s="677">
        <v>19.5</v>
      </c>
      <c r="DA8" s="677"/>
      <c r="DB8" s="677"/>
      <c r="DC8" s="677"/>
      <c r="DD8" s="646">
        <v>59150</v>
      </c>
      <c r="DE8" s="641"/>
      <c r="DF8" s="641"/>
      <c r="DG8" s="641"/>
      <c r="DH8" s="641"/>
      <c r="DI8" s="641"/>
      <c r="DJ8" s="641"/>
      <c r="DK8" s="641"/>
      <c r="DL8" s="641"/>
      <c r="DM8" s="641"/>
      <c r="DN8" s="641"/>
      <c r="DO8" s="641"/>
      <c r="DP8" s="642"/>
      <c r="DQ8" s="646">
        <v>301030</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138</v>
      </c>
      <c r="S9" s="641"/>
      <c r="T9" s="641"/>
      <c r="U9" s="641"/>
      <c r="V9" s="641"/>
      <c r="W9" s="641"/>
      <c r="X9" s="641"/>
      <c r="Y9" s="642"/>
      <c r="Z9" s="677">
        <v>0</v>
      </c>
      <c r="AA9" s="677"/>
      <c r="AB9" s="677"/>
      <c r="AC9" s="677"/>
      <c r="AD9" s="678">
        <v>138</v>
      </c>
      <c r="AE9" s="678"/>
      <c r="AF9" s="678"/>
      <c r="AG9" s="678"/>
      <c r="AH9" s="678"/>
      <c r="AI9" s="678"/>
      <c r="AJ9" s="678"/>
      <c r="AK9" s="678"/>
      <c r="AL9" s="643">
        <v>0</v>
      </c>
      <c r="AM9" s="644"/>
      <c r="AN9" s="644"/>
      <c r="AO9" s="679"/>
      <c r="AP9" s="637" t="s">
        <v>240</v>
      </c>
      <c r="AQ9" s="638"/>
      <c r="AR9" s="638"/>
      <c r="AS9" s="638"/>
      <c r="AT9" s="638"/>
      <c r="AU9" s="638"/>
      <c r="AV9" s="638"/>
      <c r="AW9" s="638"/>
      <c r="AX9" s="638"/>
      <c r="AY9" s="638"/>
      <c r="AZ9" s="638"/>
      <c r="BA9" s="638"/>
      <c r="BB9" s="638"/>
      <c r="BC9" s="638"/>
      <c r="BD9" s="638"/>
      <c r="BE9" s="638"/>
      <c r="BF9" s="639"/>
      <c r="BG9" s="640">
        <v>31252</v>
      </c>
      <c r="BH9" s="641"/>
      <c r="BI9" s="641"/>
      <c r="BJ9" s="641"/>
      <c r="BK9" s="641"/>
      <c r="BL9" s="641"/>
      <c r="BM9" s="641"/>
      <c r="BN9" s="642"/>
      <c r="BO9" s="677">
        <v>33.299999999999997</v>
      </c>
      <c r="BP9" s="677"/>
      <c r="BQ9" s="677"/>
      <c r="BR9" s="677"/>
      <c r="BS9" s="646" t="s">
        <v>128</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117542</v>
      </c>
      <c r="CS9" s="641"/>
      <c r="CT9" s="641"/>
      <c r="CU9" s="641"/>
      <c r="CV9" s="641"/>
      <c r="CW9" s="641"/>
      <c r="CX9" s="641"/>
      <c r="CY9" s="642"/>
      <c r="CZ9" s="677">
        <v>6.1</v>
      </c>
      <c r="DA9" s="677"/>
      <c r="DB9" s="677"/>
      <c r="DC9" s="677"/>
      <c r="DD9" s="646" t="s">
        <v>128</v>
      </c>
      <c r="DE9" s="641"/>
      <c r="DF9" s="641"/>
      <c r="DG9" s="641"/>
      <c r="DH9" s="641"/>
      <c r="DI9" s="641"/>
      <c r="DJ9" s="641"/>
      <c r="DK9" s="641"/>
      <c r="DL9" s="641"/>
      <c r="DM9" s="641"/>
      <c r="DN9" s="641"/>
      <c r="DO9" s="641"/>
      <c r="DP9" s="642"/>
      <c r="DQ9" s="646">
        <v>95591</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128</v>
      </c>
      <c r="AA10" s="677"/>
      <c r="AB10" s="677"/>
      <c r="AC10" s="677"/>
      <c r="AD10" s="678" t="s">
        <v>128</v>
      </c>
      <c r="AE10" s="678"/>
      <c r="AF10" s="678"/>
      <c r="AG10" s="678"/>
      <c r="AH10" s="678"/>
      <c r="AI10" s="678"/>
      <c r="AJ10" s="678"/>
      <c r="AK10" s="678"/>
      <c r="AL10" s="643" t="s">
        <v>128</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2940</v>
      </c>
      <c r="BH10" s="641"/>
      <c r="BI10" s="641"/>
      <c r="BJ10" s="641"/>
      <c r="BK10" s="641"/>
      <c r="BL10" s="641"/>
      <c r="BM10" s="641"/>
      <c r="BN10" s="642"/>
      <c r="BO10" s="677">
        <v>3.1</v>
      </c>
      <c r="BP10" s="677"/>
      <c r="BQ10" s="677"/>
      <c r="BR10" s="677"/>
      <c r="BS10" s="646" t="s">
        <v>128</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t="s">
        <v>128</v>
      </c>
      <c r="CS10" s="641"/>
      <c r="CT10" s="641"/>
      <c r="CU10" s="641"/>
      <c r="CV10" s="641"/>
      <c r="CW10" s="641"/>
      <c r="CX10" s="641"/>
      <c r="CY10" s="642"/>
      <c r="CZ10" s="677" t="s">
        <v>128</v>
      </c>
      <c r="DA10" s="677"/>
      <c r="DB10" s="677"/>
      <c r="DC10" s="677"/>
      <c r="DD10" s="646" t="s">
        <v>128</v>
      </c>
      <c r="DE10" s="641"/>
      <c r="DF10" s="641"/>
      <c r="DG10" s="641"/>
      <c r="DH10" s="641"/>
      <c r="DI10" s="641"/>
      <c r="DJ10" s="641"/>
      <c r="DK10" s="641"/>
      <c r="DL10" s="641"/>
      <c r="DM10" s="641"/>
      <c r="DN10" s="641"/>
      <c r="DO10" s="641"/>
      <c r="DP10" s="642"/>
      <c r="DQ10" s="646" t="s">
        <v>128</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21913</v>
      </c>
      <c r="S11" s="641"/>
      <c r="T11" s="641"/>
      <c r="U11" s="641"/>
      <c r="V11" s="641"/>
      <c r="W11" s="641"/>
      <c r="X11" s="641"/>
      <c r="Y11" s="642"/>
      <c r="Z11" s="643">
        <v>1.1000000000000001</v>
      </c>
      <c r="AA11" s="644"/>
      <c r="AB11" s="644"/>
      <c r="AC11" s="645"/>
      <c r="AD11" s="646">
        <v>21913</v>
      </c>
      <c r="AE11" s="641"/>
      <c r="AF11" s="641"/>
      <c r="AG11" s="641"/>
      <c r="AH11" s="641"/>
      <c r="AI11" s="641"/>
      <c r="AJ11" s="641"/>
      <c r="AK11" s="642"/>
      <c r="AL11" s="643">
        <v>1.7</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2323</v>
      </c>
      <c r="BH11" s="641"/>
      <c r="BI11" s="641"/>
      <c r="BJ11" s="641"/>
      <c r="BK11" s="641"/>
      <c r="BL11" s="641"/>
      <c r="BM11" s="641"/>
      <c r="BN11" s="642"/>
      <c r="BO11" s="677">
        <v>2.5</v>
      </c>
      <c r="BP11" s="677"/>
      <c r="BQ11" s="677"/>
      <c r="BR11" s="677"/>
      <c r="BS11" s="646" t="s">
        <v>128</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186341</v>
      </c>
      <c r="CS11" s="641"/>
      <c r="CT11" s="641"/>
      <c r="CU11" s="641"/>
      <c r="CV11" s="641"/>
      <c r="CW11" s="641"/>
      <c r="CX11" s="641"/>
      <c r="CY11" s="642"/>
      <c r="CZ11" s="677">
        <v>9.6999999999999993</v>
      </c>
      <c r="DA11" s="677"/>
      <c r="DB11" s="677"/>
      <c r="DC11" s="677"/>
      <c r="DD11" s="646">
        <v>5462</v>
      </c>
      <c r="DE11" s="641"/>
      <c r="DF11" s="641"/>
      <c r="DG11" s="641"/>
      <c r="DH11" s="641"/>
      <c r="DI11" s="641"/>
      <c r="DJ11" s="641"/>
      <c r="DK11" s="641"/>
      <c r="DL11" s="641"/>
      <c r="DM11" s="641"/>
      <c r="DN11" s="641"/>
      <c r="DO11" s="641"/>
      <c r="DP11" s="642"/>
      <c r="DQ11" s="646">
        <v>127934</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t="s">
        <v>128</v>
      </c>
      <c r="S12" s="641"/>
      <c r="T12" s="641"/>
      <c r="U12" s="641"/>
      <c r="V12" s="641"/>
      <c r="W12" s="641"/>
      <c r="X12" s="641"/>
      <c r="Y12" s="642"/>
      <c r="Z12" s="677" t="s">
        <v>128</v>
      </c>
      <c r="AA12" s="677"/>
      <c r="AB12" s="677"/>
      <c r="AC12" s="677"/>
      <c r="AD12" s="678" t="s">
        <v>128</v>
      </c>
      <c r="AE12" s="678"/>
      <c r="AF12" s="678"/>
      <c r="AG12" s="678"/>
      <c r="AH12" s="678"/>
      <c r="AI12" s="678"/>
      <c r="AJ12" s="678"/>
      <c r="AK12" s="678"/>
      <c r="AL12" s="643" t="s">
        <v>128</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45615</v>
      </c>
      <c r="BH12" s="641"/>
      <c r="BI12" s="641"/>
      <c r="BJ12" s="641"/>
      <c r="BK12" s="641"/>
      <c r="BL12" s="641"/>
      <c r="BM12" s="641"/>
      <c r="BN12" s="642"/>
      <c r="BO12" s="677">
        <v>48.7</v>
      </c>
      <c r="BP12" s="677"/>
      <c r="BQ12" s="677"/>
      <c r="BR12" s="677"/>
      <c r="BS12" s="646" t="s">
        <v>128</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95522</v>
      </c>
      <c r="CS12" s="641"/>
      <c r="CT12" s="641"/>
      <c r="CU12" s="641"/>
      <c r="CV12" s="641"/>
      <c r="CW12" s="641"/>
      <c r="CX12" s="641"/>
      <c r="CY12" s="642"/>
      <c r="CZ12" s="677">
        <v>5</v>
      </c>
      <c r="DA12" s="677"/>
      <c r="DB12" s="677"/>
      <c r="DC12" s="677"/>
      <c r="DD12" s="646">
        <v>15416</v>
      </c>
      <c r="DE12" s="641"/>
      <c r="DF12" s="641"/>
      <c r="DG12" s="641"/>
      <c r="DH12" s="641"/>
      <c r="DI12" s="641"/>
      <c r="DJ12" s="641"/>
      <c r="DK12" s="641"/>
      <c r="DL12" s="641"/>
      <c r="DM12" s="641"/>
      <c r="DN12" s="641"/>
      <c r="DO12" s="641"/>
      <c r="DP12" s="642"/>
      <c r="DQ12" s="646">
        <v>68897</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128</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35141</v>
      </c>
      <c r="BH13" s="641"/>
      <c r="BI13" s="641"/>
      <c r="BJ13" s="641"/>
      <c r="BK13" s="641"/>
      <c r="BL13" s="641"/>
      <c r="BM13" s="641"/>
      <c r="BN13" s="642"/>
      <c r="BO13" s="677">
        <v>37.5</v>
      </c>
      <c r="BP13" s="677"/>
      <c r="BQ13" s="677"/>
      <c r="BR13" s="677"/>
      <c r="BS13" s="646" t="s">
        <v>128</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220411</v>
      </c>
      <c r="CS13" s="641"/>
      <c r="CT13" s="641"/>
      <c r="CU13" s="641"/>
      <c r="CV13" s="641"/>
      <c r="CW13" s="641"/>
      <c r="CX13" s="641"/>
      <c r="CY13" s="642"/>
      <c r="CZ13" s="677">
        <v>11.5</v>
      </c>
      <c r="DA13" s="677"/>
      <c r="DB13" s="677"/>
      <c r="DC13" s="677"/>
      <c r="DD13" s="646">
        <v>101035</v>
      </c>
      <c r="DE13" s="641"/>
      <c r="DF13" s="641"/>
      <c r="DG13" s="641"/>
      <c r="DH13" s="641"/>
      <c r="DI13" s="641"/>
      <c r="DJ13" s="641"/>
      <c r="DK13" s="641"/>
      <c r="DL13" s="641"/>
      <c r="DM13" s="641"/>
      <c r="DN13" s="641"/>
      <c r="DO13" s="641"/>
      <c r="DP13" s="642"/>
      <c r="DQ13" s="646">
        <v>171847</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3519</v>
      </c>
      <c r="S14" s="641"/>
      <c r="T14" s="641"/>
      <c r="U14" s="641"/>
      <c r="V14" s="641"/>
      <c r="W14" s="641"/>
      <c r="X14" s="641"/>
      <c r="Y14" s="642"/>
      <c r="Z14" s="677">
        <v>0.2</v>
      </c>
      <c r="AA14" s="677"/>
      <c r="AB14" s="677"/>
      <c r="AC14" s="677"/>
      <c r="AD14" s="678">
        <v>3519</v>
      </c>
      <c r="AE14" s="678"/>
      <c r="AF14" s="678"/>
      <c r="AG14" s="678"/>
      <c r="AH14" s="678"/>
      <c r="AI14" s="678"/>
      <c r="AJ14" s="678"/>
      <c r="AK14" s="678"/>
      <c r="AL14" s="643">
        <v>0.3</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4375</v>
      </c>
      <c r="BH14" s="641"/>
      <c r="BI14" s="641"/>
      <c r="BJ14" s="641"/>
      <c r="BK14" s="641"/>
      <c r="BL14" s="641"/>
      <c r="BM14" s="641"/>
      <c r="BN14" s="642"/>
      <c r="BO14" s="677">
        <v>4.7</v>
      </c>
      <c r="BP14" s="677"/>
      <c r="BQ14" s="677"/>
      <c r="BR14" s="677"/>
      <c r="BS14" s="646" t="s">
        <v>128</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87994</v>
      </c>
      <c r="CS14" s="641"/>
      <c r="CT14" s="641"/>
      <c r="CU14" s="641"/>
      <c r="CV14" s="641"/>
      <c r="CW14" s="641"/>
      <c r="CX14" s="641"/>
      <c r="CY14" s="642"/>
      <c r="CZ14" s="677">
        <v>4.5999999999999996</v>
      </c>
      <c r="DA14" s="677"/>
      <c r="DB14" s="677"/>
      <c r="DC14" s="677"/>
      <c r="DD14" s="646">
        <v>14404</v>
      </c>
      <c r="DE14" s="641"/>
      <c r="DF14" s="641"/>
      <c r="DG14" s="641"/>
      <c r="DH14" s="641"/>
      <c r="DI14" s="641"/>
      <c r="DJ14" s="641"/>
      <c r="DK14" s="641"/>
      <c r="DL14" s="641"/>
      <c r="DM14" s="641"/>
      <c r="DN14" s="641"/>
      <c r="DO14" s="641"/>
      <c r="DP14" s="642"/>
      <c r="DQ14" s="646">
        <v>73063</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128</v>
      </c>
      <c r="AA15" s="677"/>
      <c r="AB15" s="677"/>
      <c r="AC15" s="677"/>
      <c r="AD15" s="678" t="s">
        <v>128</v>
      </c>
      <c r="AE15" s="678"/>
      <c r="AF15" s="678"/>
      <c r="AG15" s="678"/>
      <c r="AH15" s="678"/>
      <c r="AI15" s="678"/>
      <c r="AJ15" s="678"/>
      <c r="AK15" s="678"/>
      <c r="AL15" s="643" t="s">
        <v>128</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4352</v>
      </c>
      <c r="BH15" s="641"/>
      <c r="BI15" s="641"/>
      <c r="BJ15" s="641"/>
      <c r="BK15" s="641"/>
      <c r="BL15" s="641"/>
      <c r="BM15" s="641"/>
      <c r="BN15" s="642"/>
      <c r="BO15" s="677">
        <v>4.5999999999999996</v>
      </c>
      <c r="BP15" s="677"/>
      <c r="BQ15" s="677"/>
      <c r="BR15" s="677"/>
      <c r="BS15" s="646" t="s">
        <v>128</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148288</v>
      </c>
      <c r="CS15" s="641"/>
      <c r="CT15" s="641"/>
      <c r="CU15" s="641"/>
      <c r="CV15" s="641"/>
      <c r="CW15" s="641"/>
      <c r="CX15" s="641"/>
      <c r="CY15" s="642"/>
      <c r="CZ15" s="677">
        <v>7.7</v>
      </c>
      <c r="DA15" s="677"/>
      <c r="DB15" s="677"/>
      <c r="DC15" s="677"/>
      <c r="DD15" s="646">
        <v>29877</v>
      </c>
      <c r="DE15" s="641"/>
      <c r="DF15" s="641"/>
      <c r="DG15" s="641"/>
      <c r="DH15" s="641"/>
      <c r="DI15" s="641"/>
      <c r="DJ15" s="641"/>
      <c r="DK15" s="641"/>
      <c r="DL15" s="641"/>
      <c r="DM15" s="641"/>
      <c r="DN15" s="641"/>
      <c r="DO15" s="641"/>
      <c r="DP15" s="642"/>
      <c r="DQ15" s="646">
        <v>130906</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1103</v>
      </c>
      <c r="S16" s="641"/>
      <c r="T16" s="641"/>
      <c r="U16" s="641"/>
      <c r="V16" s="641"/>
      <c r="W16" s="641"/>
      <c r="X16" s="641"/>
      <c r="Y16" s="642"/>
      <c r="Z16" s="677">
        <v>0.1</v>
      </c>
      <c r="AA16" s="677"/>
      <c r="AB16" s="677"/>
      <c r="AC16" s="677"/>
      <c r="AD16" s="678">
        <v>1103</v>
      </c>
      <c r="AE16" s="678"/>
      <c r="AF16" s="678"/>
      <c r="AG16" s="678"/>
      <c r="AH16" s="678"/>
      <c r="AI16" s="678"/>
      <c r="AJ16" s="678"/>
      <c r="AK16" s="678"/>
      <c r="AL16" s="643">
        <v>0.1</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128</v>
      </c>
      <c r="BP16" s="677"/>
      <c r="BQ16" s="677"/>
      <c r="BR16" s="677"/>
      <c r="BS16" s="646" t="s">
        <v>128</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t="s">
        <v>128</v>
      </c>
      <c r="CS16" s="641"/>
      <c r="CT16" s="641"/>
      <c r="CU16" s="641"/>
      <c r="CV16" s="641"/>
      <c r="CW16" s="641"/>
      <c r="CX16" s="641"/>
      <c r="CY16" s="642"/>
      <c r="CZ16" s="677" t="s">
        <v>128</v>
      </c>
      <c r="DA16" s="677"/>
      <c r="DB16" s="677"/>
      <c r="DC16" s="677"/>
      <c r="DD16" s="646" t="s">
        <v>128</v>
      </c>
      <c r="DE16" s="641"/>
      <c r="DF16" s="641"/>
      <c r="DG16" s="641"/>
      <c r="DH16" s="641"/>
      <c r="DI16" s="641"/>
      <c r="DJ16" s="641"/>
      <c r="DK16" s="641"/>
      <c r="DL16" s="641"/>
      <c r="DM16" s="641"/>
      <c r="DN16" s="641"/>
      <c r="DO16" s="641"/>
      <c r="DP16" s="642"/>
      <c r="DQ16" s="646" t="s">
        <v>128</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1708</v>
      </c>
      <c r="S17" s="641"/>
      <c r="T17" s="641"/>
      <c r="U17" s="641"/>
      <c r="V17" s="641"/>
      <c r="W17" s="641"/>
      <c r="X17" s="641"/>
      <c r="Y17" s="642"/>
      <c r="Z17" s="677">
        <v>0.1</v>
      </c>
      <c r="AA17" s="677"/>
      <c r="AB17" s="677"/>
      <c r="AC17" s="677"/>
      <c r="AD17" s="678">
        <v>1708</v>
      </c>
      <c r="AE17" s="678"/>
      <c r="AF17" s="678"/>
      <c r="AG17" s="678"/>
      <c r="AH17" s="678"/>
      <c r="AI17" s="678"/>
      <c r="AJ17" s="678"/>
      <c r="AK17" s="678"/>
      <c r="AL17" s="643">
        <v>0.1</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128</v>
      </c>
      <c r="BP17" s="677"/>
      <c r="BQ17" s="677"/>
      <c r="BR17" s="677"/>
      <c r="BS17" s="646" t="s">
        <v>128</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192478</v>
      </c>
      <c r="CS17" s="641"/>
      <c r="CT17" s="641"/>
      <c r="CU17" s="641"/>
      <c r="CV17" s="641"/>
      <c r="CW17" s="641"/>
      <c r="CX17" s="641"/>
      <c r="CY17" s="642"/>
      <c r="CZ17" s="677">
        <v>10</v>
      </c>
      <c r="DA17" s="677"/>
      <c r="DB17" s="677"/>
      <c r="DC17" s="677"/>
      <c r="DD17" s="646" t="s">
        <v>128</v>
      </c>
      <c r="DE17" s="641"/>
      <c r="DF17" s="641"/>
      <c r="DG17" s="641"/>
      <c r="DH17" s="641"/>
      <c r="DI17" s="641"/>
      <c r="DJ17" s="641"/>
      <c r="DK17" s="641"/>
      <c r="DL17" s="641"/>
      <c r="DM17" s="641"/>
      <c r="DN17" s="641"/>
      <c r="DO17" s="641"/>
      <c r="DP17" s="642"/>
      <c r="DQ17" s="646">
        <v>187797</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77</v>
      </c>
      <c r="S18" s="641"/>
      <c r="T18" s="641"/>
      <c r="U18" s="641"/>
      <c r="V18" s="641"/>
      <c r="W18" s="641"/>
      <c r="X18" s="641"/>
      <c r="Y18" s="642"/>
      <c r="Z18" s="677">
        <v>0</v>
      </c>
      <c r="AA18" s="677"/>
      <c r="AB18" s="677"/>
      <c r="AC18" s="677"/>
      <c r="AD18" s="678">
        <v>77</v>
      </c>
      <c r="AE18" s="678"/>
      <c r="AF18" s="678"/>
      <c r="AG18" s="678"/>
      <c r="AH18" s="678"/>
      <c r="AI18" s="678"/>
      <c r="AJ18" s="678"/>
      <c r="AK18" s="678"/>
      <c r="AL18" s="643">
        <v>0</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128</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474</v>
      </c>
      <c r="S19" s="641"/>
      <c r="T19" s="641"/>
      <c r="U19" s="641"/>
      <c r="V19" s="641"/>
      <c r="W19" s="641"/>
      <c r="X19" s="641"/>
      <c r="Y19" s="642"/>
      <c r="Z19" s="677">
        <v>0</v>
      </c>
      <c r="AA19" s="677"/>
      <c r="AB19" s="677"/>
      <c r="AC19" s="677"/>
      <c r="AD19" s="678">
        <v>474</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1062</v>
      </c>
      <c r="BH19" s="641"/>
      <c r="BI19" s="641"/>
      <c r="BJ19" s="641"/>
      <c r="BK19" s="641"/>
      <c r="BL19" s="641"/>
      <c r="BM19" s="641"/>
      <c r="BN19" s="642"/>
      <c r="BO19" s="677">
        <v>1.1000000000000001</v>
      </c>
      <c r="BP19" s="677"/>
      <c r="BQ19" s="677"/>
      <c r="BR19" s="677"/>
      <c r="BS19" s="646" t="s">
        <v>128</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19</v>
      </c>
      <c r="S20" s="641"/>
      <c r="T20" s="641"/>
      <c r="U20" s="641"/>
      <c r="V20" s="641"/>
      <c r="W20" s="641"/>
      <c r="X20" s="641"/>
      <c r="Y20" s="642"/>
      <c r="Z20" s="677">
        <v>0</v>
      </c>
      <c r="AA20" s="677"/>
      <c r="AB20" s="677"/>
      <c r="AC20" s="677"/>
      <c r="AD20" s="678">
        <v>19</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1062</v>
      </c>
      <c r="BH20" s="641"/>
      <c r="BI20" s="641"/>
      <c r="BJ20" s="641"/>
      <c r="BK20" s="641"/>
      <c r="BL20" s="641"/>
      <c r="BM20" s="641"/>
      <c r="BN20" s="642"/>
      <c r="BO20" s="677">
        <v>1.1000000000000001</v>
      </c>
      <c r="BP20" s="677"/>
      <c r="BQ20" s="677"/>
      <c r="BR20" s="677"/>
      <c r="BS20" s="646" t="s">
        <v>128</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1924059</v>
      </c>
      <c r="CS20" s="641"/>
      <c r="CT20" s="641"/>
      <c r="CU20" s="641"/>
      <c r="CV20" s="641"/>
      <c r="CW20" s="641"/>
      <c r="CX20" s="641"/>
      <c r="CY20" s="642"/>
      <c r="CZ20" s="677">
        <v>100</v>
      </c>
      <c r="DA20" s="677"/>
      <c r="DB20" s="677"/>
      <c r="DC20" s="677"/>
      <c r="DD20" s="646">
        <v>369839</v>
      </c>
      <c r="DE20" s="641"/>
      <c r="DF20" s="641"/>
      <c r="DG20" s="641"/>
      <c r="DH20" s="641"/>
      <c r="DI20" s="641"/>
      <c r="DJ20" s="641"/>
      <c r="DK20" s="641"/>
      <c r="DL20" s="641"/>
      <c r="DM20" s="641"/>
      <c r="DN20" s="641"/>
      <c r="DO20" s="641"/>
      <c r="DP20" s="642"/>
      <c r="DQ20" s="646">
        <v>1534617</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1138</v>
      </c>
      <c r="S21" s="641"/>
      <c r="T21" s="641"/>
      <c r="U21" s="641"/>
      <c r="V21" s="641"/>
      <c r="W21" s="641"/>
      <c r="X21" s="641"/>
      <c r="Y21" s="642"/>
      <c r="Z21" s="677">
        <v>0.1</v>
      </c>
      <c r="AA21" s="677"/>
      <c r="AB21" s="677"/>
      <c r="AC21" s="677"/>
      <c r="AD21" s="678">
        <v>1138</v>
      </c>
      <c r="AE21" s="678"/>
      <c r="AF21" s="678"/>
      <c r="AG21" s="678"/>
      <c r="AH21" s="678"/>
      <c r="AI21" s="678"/>
      <c r="AJ21" s="678"/>
      <c r="AK21" s="678"/>
      <c r="AL21" s="643">
        <v>0.1</v>
      </c>
      <c r="AM21" s="644"/>
      <c r="AN21" s="644"/>
      <c r="AO21" s="679"/>
      <c r="AP21" s="734" t="s">
        <v>276</v>
      </c>
      <c r="AQ21" s="742"/>
      <c r="AR21" s="742"/>
      <c r="AS21" s="742"/>
      <c r="AT21" s="742"/>
      <c r="AU21" s="742"/>
      <c r="AV21" s="742"/>
      <c r="AW21" s="742"/>
      <c r="AX21" s="742"/>
      <c r="AY21" s="742"/>
      <c r="AZ21" s="742"/>
      <c r="BA21" s="742"/>
      <c r="BB21" s="742"/>
      <c r="BC21" s="742"/>
      <c r="BD21" s="742"/>
      <c r="BE21" s="742"/>
      <c r="BF21" s="736"/>
      <c r="BG21" s="640">
        <v>1062</v>
      </c>
      <c r="BH21" s="641"/>
      <c r="BI21" s="641"/>
      <c r="BJ21" s="641"/>
      <c r="BK21" s="641"/>
      <c r="BL21" s="641"/>
      <c r="BM21" s="641"/>
      <c r="BN21" s="642"/>
      <c r="BO21" s="677">
        <v>1.1000000000000001</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1268804</v>
      </c>
      <c r="S22" s="641"/>
      <c r="T22" s="641"/>
      <c r="U22" s="641"/>
      <c r="V22" s="641"/>
      <c r="W22" s="641"/>
      <c r="X22" s="641"/>
      <c r="Y22" s="642"/>
      <c r="Z22" s="677">
        <v>62.9</v>
      </c>
      <c r="AA22" s="677"/>
      <c r="AB22" s="677"/>
      <c r="AC22" s="677"/>
      <c r="AD22" s="678">
        <v>1141379</v>
      </c>
      <c r="AE22" s="678"/>
      <c r="AF22" s="678"/>
      <c r="AG22" s="678"/>
      <c r="AH22" s="678"/>
      <c r="AI22" s="678"/>
      <c r="AJ22" s="678"/>
      <c r="AK22" s="678"/>
      <c r="AL22" s="643">
        <v>87.7</v>
      </c>
      <c r="AM22" s="644"/>
      <c r="AN22" s="644"/>
      <c r="AO22" s="679"/>
      <c r="AP22" s="734" t="s">
        <v>278</v>
      </c>
      <c r="AQ22" s="742"/>
      <c r="AR22" s="742"/>
      <c r="AS22" s="742"/>
      <c r="AT22" s="742"/>
      <c r="AU22" s="742"/>
      <c r="AV22" s="742"/>
      <c r="AW22" s="742"/>
      <c r="AX22" s="742"/>
      <c r="AY22" s="742"/>
      <c r="AZ22" s="742"/>
      <c r="BA22" s="742"/>
      <c r="BB22" s="742"/>
      <c r="BC22" s="742"/>
      <c r="BD22" s="742"/>
      <c r="BE22" s="742"/>
      <c r="BF22" s="736"/>
      <c r="BG22" s="640" t="s">
        <v>128</v>
      </c>
      <c r="BH22" s="641"/>
      <c r="BI22" s="641"/>
      <c r="BJ22" s="641"/>
      <c r="BK22" s="641"/>
      <c r="BL22" s="641"/>
      <c r="BM22" s="641"/>
      <c r="BN22" s="642"/>
      <c r="BO22" s="677" t="s">
        <v>128</v>
      </c>
      <c r="BP22" s="677"/>
      <c r="BQ22" s="677"/>
      <c r="BR22" s="677"/>
      <c r="BS22" s="646" t="s">
        <v>128</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v>1141379</v>
      </c>
      <c r="S23" s="641"/>
      <c r="T23" s="641"/>
      <c r="U23" s="641"/>
      <c r="V23" s="641"/>
      <c r="W23" s="641"/>
      <c r="X23" s="641"/>
      <c r="Y23" s="642"/>
      <c r="Z23" s="677">
        <v>56.6</v>
      </c>
      <c r="AA23" s="677"/>
      <c r="AB23" s="677"/>
      <c r="AC23" s="677"/>
      <c r="AD23" s="678">
        <v>1141379</v>
      </c>
      <c r="AE23" s="678"/>
      <c r="AF23" s="678"/>
      <c r="AG23" s="678"/>
      <c r="AH23" s="678"/>
      <c r="AI23" s="678"/>
      <c r="AJ23" s="678"/>
      <c r="AK23" s="678"/>
      <c r="AL23" s="643">
        <v>87.7</v>
      </c>
      <c r="AM23" s="644"/>
      <c r="AN23" s="644"/>
      <c r="AO23" s="679"/>
      <c r="AP23" s="734" t="s">
        <v>281</v>
      </c>
      <c r="AQ23" s="742"/>
      <c r="AR23" s="742"/>
      <c r="AS23" s="742"/>
      <c r="AT23" s="742"/>
      <c r="AU23" s="742"/>
      <c r="AV23" s="742"/>
      <c r="AW23" s="742"/>
      <c r="AX23" s="742"/>
      <c r="AY23" s="742"/>
      <c r="AZ23" s="742"/>
      <c r="BA23" s="742"/>
      <c r="BB23" s="742"/>
      <c r="BC23" s="742"/>
      <c r="BD23" s="742"/>
      <c r="BE23" s="742"/>
      <c r="BF23" s="736"/>
      <c r="BG23" s="640" t="s">
        <v>128</v>
      </c>
      <c r="BH23" s="641"/>
      <c r="BI23" s="641"/>
      <c r="BJ23" s="641"/>
      <c r="BK23" s="641"/>
      <c r="BL23" s="641"/>
      <c r="BM23" s="641"/>
      <c r="BN23" s="642"/>
      <c r="BO23" s="677" t="s">
        <v>128</v>
      </c>
      <c r="BP23" s="677"/>
      <c r="BQ23" s="677"/>
      <c r="BR23" s="677"/>
      <c r="BS23" s="646" t="s">
        <v>128</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127316</v>
      </c>
      <c r="S24" s="641"/>
      <c r="T24" s="641"/>
      <c r="U24" s="641"/>
      <c r="V24" s="641"/>
      <c r="W24" s="641"/>
      <c r="X24" s="641"/>
      <c r="Y24" s="642"/>
      <c r="Z24" s="677">
        <v>6.3</v>
      </c>
      <c r="AA24" s="677"/>
      <c r="AB24" s="677"/>
      <c r="AC24" s="677"/>
      <c r="AD24" s="678" t="s">
        <v>128</v>
      </c>
      <c r="AE24" s="678"/>
      <c r="AF24" s="678"/>
      <c r="AG24" s="678"/>
      <c r="AH24" s="678"/>
      <c r="AI24" s="678"/>
      <c r="AJ24" s="678"/>
      <c r="AK24" s="678"/>
      <c r="AL24" s="643" t="s">
        <v>128</v>
      </c>
      <c r="AM24" s="644"/>
      <c r="AN24" s="644"/>
      <c r="AO24" s="679"/>
      <c r="AP24" s="734" t="s">
        <v>288</v>
      </c>
      <c r="AQ24" s="742"/>
      <c r="AR24" s="742"/>
      <c r="AS24" s="742"/>
      <c r="AT24" s="742"/>
      <c r="AU24" s="742"/>
      <c r="AV24" s="742"/>
      <c r="AW24" s="742"/>
      <c r="AX24" s="742"/>
      <c r="AY24" s="742"/>
      <c r="AZ24" s="742"/>
      <c r="BA24" s="742"/>
      <c r="BB24" s="742"/>
      <c r="BC24" s="742"/>
      <c r="BD24" s="742"/>
      <c r="BE24" s="742"/>
      <c r="BF24" s="736"/>
      <c r="BG24" s="640" t="s">
        <v>128</v>
      </c>
      <c r="BH24" s="641"/>
      <c r="BI24" s="641"/>
      <c r="BJ24" s="641"/>
      <c r="BK24" s="641"/>
      <c r="BL24" s="641"/>
      <c r="BM24" s="641"/>
      <c r="BN24" s="642"/>
      <c r="BO24" s="677" t="s">
        <v>128</v>
      </c>
      <c r="BP24" s="677"/>
      <c r="BQ24" s="677"/>
      <c r="BR24" s="677"/>
      <c r="BS24" s="646" t="s">
        <v>128</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545684</v>
      </c>
      <c r="CS24" s="696"/>
      <c r="CT24" s="696"/>
      <c r="CU24" s="696"/>
      <c r="CV24" s="696"/>
      <c r="CW24" s="696"/>
      <c r="CX24" s="696"/>
      <c r="CY24" s="739"/>
      <c r="CZ24" s="740">
        <v>28.4</v>
      </c>
      <c r="DA24" s="711"/>
      <c r="DB24" s="711"/>
      <c r="DC24" s="743"/>
      <c r="DD24" s="738">
        <v>500535</v>
      </c>
      <c r="DE24" s="696"/>
      <c r="DF24" s="696"/>
      <c r="DG24" s="696"/>
      <c r="DH24" s="696"/>
      <c r="DI24" s="696"/>
      <c r="DJ24" s="696"/>
      <c r="DK24" s="739"/>
      <c r="DL24" s="738">
        <v>496621</v>
      </c>
      <c r="DM24" s="696"/>
      <c r="DN24" s="696"/>
      <c r="DO24" s="696"/>
      <c r="DP24" s="696"/>
      <c r="DQ24" s="696"/>
      <c r="DR24" s="696"/>
      <c r="DS24" s="696"/>
      <c r="DT24" s="696"/>
      <c r="DU24" s="696"/>
      <c r="DV24" s="739"/>
      <c r="DW24" s="740">
        <v>37.200000000000003</v>
      </c>
      <c r="DX24" s="711"/>
      <c r="DY24" s="711"/>
      <c r="DZ24" s="711"/>
      <c r="EA24" s="711"/>
      <c r="EB24" s="711"/>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v>109</v>
      </c>
      <c r="S25" s="641"/>
      <c r="T25" s="641"/>
      <c r="U25" s="641"/>
      <c r="V25" s="641"/>
      <c r="W25" s="641"/>
      <c r="X25" s="641"/>
      <c r="Y25" s="642"/>
      <c r="Z25" s="677">
        <v>0</v>
      </c>
      <c r="AA25" s="677"/>
      <c r="AB25" s="677"/>
      <c r="AC25" s="677"/>
      <c r="AD25" s="678" t="s">
        <v>128</v>
      </c>
      <c r="AE25" s="678"/>
      <c r="AF25" s="678"/>
      <c r="AG25" s="678"/>
      <c r="AH25" s="678"/>
      <c r="AI25" s="678"/>
      <c r="AJ25" s="678"/>
      <c r="AK25" s="678"/>
      <c r="AL25" s="643" t="s">
        <v>128</v>
      </c>
      <c r="AM25" s="644"/>
      <c r="AN25" s="644"/>
      <c r="AO25" s="679"/>
      <c r="AP25" s="734" t="s">
        <v>291</v>
      </c>
      <c r="AQ25" s="742"/>
      <c r="AR25" s="742"/>
      <c r="AS25" s="742"/>
      <c r="AT25" s="742"/>
      <c r="AU25" s="742"/>
      <c r="AV25" s="742"/>
      <c r="AW25" s="742"/>
      <c r="AX25" s="742"/>
      <c r="AY25" s="742"/>
      <c r="AZ25" s="742"/>
      <c r="BA25" s="742"/>
      <c r="BB25" s="742"/>
      <c r="BC25" s="742"/>
      <c r="BD25" s="742"/>
      <c r="BE25" s="742"/>
      <c r="BF25" s="736"/>
      <c r="BG25" s="640" t="s">
        <v>128</v>
      </c>
      <c r="BH25" s="641"/>
      <c r="BI25" s="641"/>
      <c r="BJ25" s="641"/>
      <c r="BK25" s="641"/>
      <c r="BL25" s="641"/>
      <c r="BM25" s="641"/>
      <c r="BN25" s="642"/>
      <c r="BO25" s="677" t="s">
        <v>128</v>
      </c>
      <c r="BP25" s="677"/>
      <c r="BQ25" s="677"/>
      <c r="BR25" s="677"/>
      <c r="BS25" s="646" t="s">
        <v>128</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305471</v>
      </c>
      <c r="CS25" s="659"/>
      <c r="CT25" s="659"/>
      <c r="CU25" s="659"/>
      <c r="CV25" s="659"/>
      <c r="CW25" s="659"/>
      <c r="CX25" s="659"/>
      <c r="CY25" s="660"/>
      <c r="CZ25" s="643">
        <v>15.9</v>
      </c>
      <c r="DA25" s="661"/>
      <c r="DB25" s="661"/>
      <c r="DC25" s="662"/>
      <c r="DD25" s="646">
        <v>290097</v>
      </c>
      <c r="DE25" s="659"/>
      <c r="DF25" s="659"/>
      <c r="DG25" s="659"/>
      <c r="DH25" s="659"/>
      <c r="DI25" s="659"/>
      <c r="DJ25" s="659"/>
      <c r="DK25" s="660"/>
      <c r="DL25" s="646">
        <v>288010</v>
      </c>
      <c r="DM25" s="659"/>
      <c r="DN25" s="659"/>
      <c r="DO25" s="659"/>
      <c r="DP25" s="659"/>
      <c r="DQ25" s="659"/>
      <c r="DR25" s="659"/>
      <c r="DS25" s="659"/>
      <c r="DT25" s="659"/>
      <c r="DU25" s="659"/>
      <c r="DV25" s="660"/>
      <c r="DW25" s="643">
        <v>21.6</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1423997</v>
      </c>
      <c r="S26" s="641"/>
      <c r="T26" s="641"/>
      <c r="U26" s="641"/>
      <c r="V26" s="641"/>
      <c r="W26" s="641"/>
      <c r="X26" s="641"/>
      <c r="Y26" s="642"/>
      <c r="Z26" s="677">
        <v>70.599999999999994</v>
      </c>
      <c r="AA26" s="677"/>
      <c r="AB26" s="677"/>
      <c r="AC26" s="677"/>
      <c r="AD26" s="678">
        <v>1296572</v>
      </c>
      <c r="AE26" s="678"/>
      <c r="AF26" s="678"/>
      <c r="AG26" s="678"/>
      <c r="AH26" s="678"/>
      <c r="AI26" s="678"/>
      <c r="AJ26" s="678"/>
      <c r="AK26" s="678"/>
      <c r="AL26" s="643">
        <v>99.7</v>
      </c>
      <c r="AM26" s="644"/>
      <c r="AN26" s="644"/>
      <c r="AO26" s="679"/>
      <c r="AP26" s="734" t="s">
        <v>294</v>
      </c>
      <c r="AQ26" s="735"/>
      <c r="AR26" s="735"/>
      <c r="AS26" s="735"/>
      <c r="AT26" s="735"/>
      <c r="AU26" s="735"/>
      <c r="AV26" s="735"/>
      <c r="AW26" s="735"/>
      <c r="AX26" s="735"/>
      <c r="AY26" s="735"/>
      <c r="AZ26" s="735"/>
      <c r="BA26" s="735"/>
      <c r="BB26" s="735"/>
      <c r="BC26" s="735"/>
      <c r="BD26" s="735"/>
      <c r="BE26" s="735"/>
      <c r="BF26" s="736"/>
      <c r="BG26" s="640" t="s">
        <v>128</v>
      </c>
      <c r="BH26" s="641"/>
      <c r="BI26" s="641"/>
      <c r="BJ26" s="641"/>
      <c r="BK26" s="641"/>
      <c r="BL26" s="641"/>
      <c r="BM26" s="641"/>
      <c r="BN26" s="642"/>
      <c r="BO26" s="677" t="s">
        <v>128</v>
      </c>
      <c r="BP26" s="677"/>
      <c r="BQ26" s="677"/>
      <c r="BR26" s="677"/>
      <c r="BS26" s="646" t="s">
        <v>128</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166944</v>
      </c>
      <c r="CS26" s="641"/>
      <c r="CT26" s="641"/>
      <c r="CU26" s="641"/>
      <c r="CV26" s="641"/>
      <c r="CW26" s="641"/>
      <c r="CX26" s="641"/>
      <c r="CY26" s="642"/>
      <c r="CZ26" s="643">
        <v>8.6999999999999993</v>
      </c>
      <c r="DA26" s="661"/>
      <c r="DB26" s="661"/>
      <c r="DC26" s="662"/>
      <c r="DD26" s="646">
        <v>151570</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t="s">
        <v>128</v>
      </c>
      <c r="S27" s="641"/>
      <c r="T27" s="641"/>
      <c r="U27" s="641"/>
      <c r="V27" s="641"/>
      <c r="W27" s="641"/>
      <c r="X27" s="641"/>
      <c r="Y27" s="642"/>
      <c r="Z27" s="677" t="s">
        <v>128</v>
      </c>
      <c r="AA27" s="677"/>
      <c r="AB27" s="677"/>
      <c r="AC27" s="677"/>
      <c r="AD27" s="678" t="s">
        <v>128</v>
      </c>
      <c r="AE27" s="678"/>
      <c r="AF27" s="678"/>
      <c r="AG27" s="678"/>
      <c r="AH27" s="678"/>
      <c r="AI27" s="678"/>
      <c r="AJ27" s="678"/>
      <c r="AK27" s="678"/>
      <c r="AL27" s="643" t="s">
        <v>128</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93738</v>
      </c>
      <c r="BH27" s="641"/>
      <c r="BI27" s="641"/>
      <c r="BJ27" s="641"/>
      <c r="BK27" s="641"/>
      <c r="BL27" s="641"/>
      <c r="BM27" s="641"/>
      <c r="BN27" s="642"/>
      <c r="BO27" s="677">
        <v>100</v>
      </c>
      <c r="BP27" s="677"/>
      <c r="BQ27" s="677"/>
      <c r="BR27" s="677"/>
      <c r="BS27" s="646" t="s">
        <v>128</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47735</v>
      </c>
      <c r="CS27" s="659"/>
      <c r="CT27" s="659"/>
      <c r="CU27" s="659"/>
      <c r="CV27" s="659"/>
      <c r="CW27" s="659"/>
      <c r="CX27" s="659"/>
      <c r="CY27" s="660"/>
      <c r="CZ27" s="643">
        <v>2.5</v>
      </c>
      <c r="DA27" s="661"/>
      <c r="DB27" s="661"/>
      <c r="DC27" s="662"/>
      <c r="DD27" s="646">
        <v>22641</v>
      </c>
      <c r="DE27" s="659"/>
      <c r="DF27" s="659"/>
      <c r="DG27" s="659"/>
      <c r="DH27" s="659"/>
      <c r="DI27" s="659"/>
      <c r="DJ27" s="659"/>
      <c r="DK27" s="660"/>
      <c r="DL27" s="646">
        <v>20814</v>
      </c>
      <c r="DM27" s="659"/>
      <c r="DN27" s="659"/>
      <c r="DO27" s="659"/>
      <c r="DP27" s="659"/>
      <c r="DQ27" s="659"/>
      <c r="DR27" s="659"/>
      <c r="DS27" s="659"/>
      <c r="DT27" s="659"/>
      <c r="DU27" s="659"/>
      <c r="DV27" s="660"/>
      <c r="DW27" s="643">
        <v>1.6</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4129</v>
      </c>
      <c r="S28" s="641"/>
      <c r="T28" s="641"/>
      <c r="U28" s="641"/>
      <c r="V28" s="641"/>
      <c r="W28" s="641"/>
      <c r="X28" s="641"/>
      <c r="Y28" s="642"/>
      <c r="Z28" s="677">
        <v>0.2</v>
      </c>
      <c r="AA28" s="677"/>
      <c r="AB28" s="677"/>
      <c r="AC28" s="677"/>
      <c r="AD28" s="678" t="s">
        <v>128</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192478</v>
      </c>
      <c r="CS28" s="641"/>
      <c r="CT28" s="641"/>
      <c r="CU28" s="641"/>
      <c r="CV28" s="641"/>
      <c r="CW28" s="641"/>
      <c r="CX28" s="641"/>
      <c r="CY28" s="642"/>
      <c r="CZ28" s="643">
        <v>10</v>
      </c>
      <c r="DA28" s="661"/>
      <c r="DB28" s="661"/>
      <c r="DC28" s="662"/>
      <c r="DD28" s="646">
        <v>187797</v>
      </c>
      <c r="DE28" s="641"/>
      <c r="DF28" s="641"/>
      <c r="DG28" s="641"/>
      <c r="DH28" s="641"/>
      <c r="DI28" s="641"/>
      <c r="DJ28" s="641"/>
      <c r="DK28" s="642"/>
      <c r="DL28" s="646">
        <v>187797</v>
      </c>
      <c r="DM28" s="641"/>
      <c r="DN28" s="641"/>
      <c r="DO28" s="641"/>
      <c r="DP28" s="641"/>
      <c r="DQ28" s="641"/>
      <c r="DR28" s="641"/>
      <c r="DS28" s="641"/>
      <c r="DT28" s="641"/>
      <c r="DU28" s="641"/>
      <c r="DV28" s="642"/>
      <c r="DW28" s="643">
        <v>14.1</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20286</v>
      </c>
      <c r="S29" s="641"/>
      <c r="T29" s="641"/>
      <c r="U29" s="641"/>
      <c r="V29" s="641"/>
      <c r="W29" s="641"/>
      <c r="X29" s="641"/>
      <c r="Y29" s="642"/>
      <c r="Z29" s="677">
        <v>1</v>
      </c>
      <c r="AA29" s="677"/>
      <c r="AB29" s="677"/>
      <c r="AC29" s="677"/>
      <c r="AD29" s="678">
        <v>4253</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302</v>
      </c>
      <c r="CE29" s="729"/>
      <c r="CF29" s="673" t="s">
        <v>303</v>
      </c>
      <c r="CG29" s="674"/>
      <c r="CH29" s="674"/>
      <c r="CI29" s="674"/>
      <c r="CJ29" s="674"/>
      <c r="CK29" s="674"/>
      <c r="CL29" s="674"/>
      <c r="CM29" s="674"/>
      <c r="CN29" s="674"/>
      <c r="CO29" s="674"/>
      <c r="CP29" s="674"/>
      <c r="CQ29" s="675"/>
      <c r="CR29" s="640">
        <v>192478</v>
      </c>
      <c r="CS29" s="659"/>
      <c r="CT29" s="659"/>
      <c r="CU29" s="659"/>
      <c r="CV29" s="659"/>
      <c r="CW29" s="659"/>
      <c r="CX29" s="659"/>
      <c r="CY29" s="660"/>
      <c r="CZ29" s="643">
        <v>10</v>
      </c>
      <c r="DA29" s="661"/>
      <c r="DB29" s="661"/>
      <c r="DC29" s="662"/>
      <c r="DD29" s="646">
        <v>187797</v>
      </c>
      <c r="DE29" s="659"/>
      <c r="DF29" s="659"/>
      <c r="DG29" s="659"/>
      <c r="DH29" s="659"/>
      <c r="DI29" s="659"/>
      <c r="DJ29" s="659"/>
      <c r="DK29" s="660"/>
      <c r="DL29" s="646">
        <v>187797</v>
      </c>
      <c r="DM29" s="659"/>
      <c r="DN29" s="659"/>
      <c r="DO29" s="659"/>
      <c r="DP29" s="659"/>
      <c r="DQ29" s="659"/>
      <c r="DR29" s="659"/>
      <c r="DS29" s="659"/>
      <c r="DT29" s="659"/>
      <c r="DU29" s="659"/>
      <c r="DV29" s="660"/>
      <c r="DW29" s="643">
        <v>14.1</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839</v>
      </c>
      <c r="S30" s="641"/>
      <c r="T30" s="641"/>
      <c r="U30" s="641"/>
      <c r="V30" s="641"/>
      <c r="W30" s="641"/>
      <c r="X30" s="641"/>
      <c r="Y30" s="642"/>
      <c r="Z30" s="677">
        <v>0</v>
      </c>
      <c r="AA30" s="677"/>
      <c r="AB30" s="677"/>
      <c r="AC30" s="677"/>
      <c r="AD30" s="678" t="s">
        <v>128</v>
      </c>
      <c r="AE30" s="678"/>
      <c r="AF30" s="678"/>
      <c r="AG30" s="678"/>
      <c r="AH30" s="678"/>
      <c r="AI30" s="678"/>
      <c r="AJ30" s="678"/>
      <c r="AK30" s="678"/>
      <c r="AL30" s="643" t="s">
        <v>128</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305</v>
      </c>
      <c r="BH30" s="726"/>
      <c r="BI30" s="726"/>
      <c r="BJ30" s="726"/>
      <c r="BK30" s="726"/>
      <c r="BL30" s="726"/>
      <c r="BM30" s="726"/>
      <c r="BN30" s="726"/>
      <c r="BO30" s="726"/>
      <c r="BP30" s="726"/>
      <c r="BQ30" s="727"/>
      <c r="BR30" s="701" t="s">
        <v>306</v>
      </c>
      <c r="BS30" s="726"/>
      <c r="BT30" s="726"/>
      <c r="BU30" s="726"/>
      <c r="BV30" s="726"/>
      <c r="BW30" s="726"/>
      <c r="BX30" s="726"/>
      <c r="BY30" s="726"/>
      <c r="BZ30" s="726"/>
      <c r="CA30" s="726"/>
      <c r="CB30" s="727"/>
      <c r="CD30" s="730"/>
      <c r="CE30" s="731"/>
      <c r="CF30" s="673" t="s">
        <v>307</v>
      </c>
      <c r="CG30" s="674"/>
      <c r="CH30" s="674"/>
      <c r="CI30" s="674"/>
      <c r="CJ30" s="674"/>
      <c r="CK30" s="674"/>
      <c r="CL30" s="674"/>
      <c r="CM30" s="674"/>
      <c r="CN30" s="674"/>
      <c r="CO30" s="674"/>
      <c r="CP30" s="674"/>
      <c r="CQ30" s="675"/>
      <c r="CR30" s="640">
        <v>182394</v>
      </c>
      <c r="CS30" s="641"/>
      <c r="CT30" s="641"/>
      <c r="CU30" s="641"/>
      <c r="CV30" s="641"/>
      <c r="CW30" s="641"/>
      <c r="CX30" s="641"/>
      <c r="CY30" s="642"/>
      <c r="CZ30" s="643">
        <v>9.5</v>
      </c>
      <c r="DA30" s="661"/>
      <c r="DB30" s="661"/>
      <c r="DC30" s="662"/>
      <c r="DD30" s="646">
        <v>177713</v>
      </c>
      <c r="DE30" s="641"/>
      <c r="DF30" s="641"/>
      <c r="DG30" s="641"/>
      <c r="DH30" s="641"/>
      <c r="DI30" s="641"/>
      <c r="DJ30" s="641"/>
      <c r="DK30" s="642"/>
      <c r="DL30" s="646">
        <v>177713</v>
      </c>
      <c r="DM30" s="641"/>
      <c r="DN30" s="641"/>
      <c r="DO30" s="641"/>
      <c r="DP30" s="641"/>
      <c r="DQ30" s="641"/>
      <c r="DR30" s="641"/>
      <c r="DS30" s="641"/>
      <c r="DT30" s="641"/>
      <c r="DU30" s="641"/>
      <c r="DV30" s="642"/>
      <c r="DW30" s="643">
        <v>13.3</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115183</v>
      </c>
      <c r="S31" s="641"/>
      <c r="T31" s="641"/>
      <c r="U31" s="641"/>
      <c r="V31" s="641"/>
      <c r="W31" s="641"/>
      <c r="X31" s="641"/>
      <c r="Y31" s="642"/>
      <c r="Z31" s="677">
        <v>5.7</v>
      </c>
      <c r="AA31" s="677"/>
      <c r="AB31" s="677"/>
      <c r="AC31" s="677"/>
      <c r="AD31" s="678" t="s">
        <v>128</v>
      </c>
      <c r="AE31" s="678"/>
      <c r="AF31" s="678"/>
      <c r="AG31" s="678"/>
      <c r="AH31" s="678"/>
      <c r="AI31" s="678"/>
      <c r="AJ31" s="678"/>
      <c r="AK31" s="678"/>
      <c r="AL31" s="643" t="s">
        <v>128</v>
      </c>
      <c r="AM31" s="644"/>
      <c r="AN31" s="644"/>
      <c r="AO31" s="679"/>
      <c r="AP31" s="714" t="s">
        <v>309</v>
      </c>
      <c r="AQ31" s="715"/>
      <c r="AR31" s="715"/>
      <c r="AS31" s="715"/>
      <c r="AT31" s="720" t="s">
        <v>310</v>
      </c>
      <c r="AU31" s="231"/>
      <c r="AV31" s="231"/>
      <c r="AW31" s="231"/>
      <c r="AX31" s="706" t="s">
        <v>186</v>
      </c>
      <c r="AY31" s="707"/>
      <c r="AZ31" s="707"/>
      <c r="BA31" s="707"/>
      <c r="BB31" s="707"/>
      <c r="BC31" s="707"/>
      <c r="BD31" s="707"/>
      <c r="BE31" s="707"/>
      <c r="BF31" s="708"/>
      <c r="BG31" s="709">
        <v>99.8</v>
      </c>
      <c r="BH31" s="710"/>
      <c r="BI31" s="710"/>
      <c r="BJ31" s="710"/>
      <c r="BK31" s="710"/>
      <c r="BL31" s="710"/>
      <c r="BM31" s="711">
        <v>89.3</v>
      </c>
      <c r="BN31" s="710"/>
      <c r="BO31" s="710"/>
      <c r="BP31" s="710"/>
      <c r="BQ31" s="712"/>
      <c r="BR31" s="709">
        <v>98.6</v>
      </c>
      <c r="BS31" s="710"/>
      <c r="BT31" s="710"/>
      <c r="BU31" s="710"/>
      <c r="BV31" s="710"/>
      <c r="BW31" s="710"/>
      <c r="BX31" s="711">
        <v>88</v>
      </c>
      <c r="BY31" s="710"/>
      <c r="BZ31" s="710"/>
      <c r="CA31" s="710"/>
      <c r="CB31" s="712"/>
      <c r="CD31" s="730"/>
      <c r="CE31" s="731"/>
      <c r="CF31" s="673" t="s">
        <v>311</v>
      </c>
      <c r="CG31" s="674"/>
      <c r="CH31" s="674"/>
      <c r="CI31" s="674"/>
      <c r="CJ31" s="674"/>
      <c r="CK31" s="674"/>
      <c r="CL31" s="674"/>
      <c r="CM31" s="674"/>
      <c r="CN31" s="674"/>
      <c r="CO31" s="674"/>
      <c r="CP31" s="674"/>
      <c r="CQ31" s="675"/>
      <c r="CR31" s="640">
        <v>10084</v>
      </c>
      <c r="CS31" s="659"/>
      <c r="CT31" s="659"/>
      <c r="CU31" s="659"/>
      <c r="CV31" s="659"/>
      <c r="CW31" s="659"/>
      <c r="CX31" s="659"/>
      <c r="CY31" s="660"/>
      <c r="CZ31" s="643">
        <v>0.5</v>
      </c>
      <c r="DA31" s="661"/>
      <c r="DB31" s="661"/>
      <c r="DC31" s="662"/>
      <c r="DD31" s="646">
        <v>10084</v>
      </c>
      <c r="DE31" s="659"/>
      <c r="DF31" s="659"/>
      <c r="DG31" s="659"/>
      <c r="DH31" s="659"/>
      <c r="DI31" s="659"/>
      <c r="DJ31" s="659"/>
      <c r="DK31" s="660"/>
      <c r="DL31" s="646">
        <v>10084</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23" t="s">
        <v>312</v>
      </c>
      <c r="C32" s="724"/>
      <c r="D32" s="724"/>
      <c r="E32" s="724"/>
      <c r="F32" s="724"/>
      <c r="G32" s="724"/>
      <c r="H32" s="724"/>
      <c r="I32" s="724"/>
      <c r="J32" s="724"/>
      <c r="K32" s="724"/>
      <c r="L32" s="724"/>
      <c r="M32" s="724"/>
      <c r="N32" s="724"/>
      <c r="O32" s="724"/>
      <c r="P32" s="724"/>
      <c r="Q32" s="725"/>
      <c r="R32" s="640" t="s">
        <v>128</v>
      </c>
      <c r="S32" s="641"/>
      <c r="T32" s="641"/>
      <c r="U32" s="641"/>
      <c r="V32" s="641"/>
      <c r="W32" s="641"/>
      <c r="X32" s="641"/>
      <c r="Y32" s="642"/>
      <c r="Z32" s="677" t="s">
        <v>128</v>
      </c>
      <c r="AA32" s="677"/>
      <c r="AB32" s="677"/>
      <c r="AC32" s="677"/>
      <c r="AD32" s="678" t="s">
        <v>128</v>
      </c>
      <c r="AE32" s="678"/>
      <c r="AF32" s="678"/>
      <c r="AG32" s="678"/>
      <c r="AH32" s="678"/>
      <c r="AI32" s="678"/>
      <c r="AJ32" s="678"/>
      <c r="AK32" s="678"/>
      <c r="AL32" s="643" t="s">
        <v>128</v>
      </c>
      <c r="AM32" s="644"/>
      <c r="AN32" s="644"/>
      <c r="AO32" s="679"/>
      <c r="AP32" s="716"/>
      <c r="AQ32" s="717"/>
      <c r="AR32" s="717"/>
      <c r="AS32" s="717"/>
      <c r="AT32" s="721"/>
      <c r="AU32" s="230" t="s">
        <v>313</v>
      </c>
      <c r="AV32" s="230"/>
      <c r="AW32" s="230"/>
      <c r="AX32" s="637" t="s">
        <v>314</v>
      </c>
      <c r="AY32" s="638"/>
      <c r="AZ32" s="638"/>
      <c r="BA32" s="638"/>
      <c r="BB32" s="638"/>
      <c r="BC32" s="638"/>
      <c r="BD32" s="638"/>
      <c r="BE32" s="638"/>
      <c r="BF32" s="639"/>
      <c r="BG32" s="713">
        <v>100</v>
      </c>
      <c r="BH32" s="659"/>
      <c r="BI32" s="659"/>
      <c r="BJ32" s="659"/>
      <c r="BK32" s="659"/>
      <c r="BL32" s="659"/>
      <c r="BM32" s="644">
        <v>100</v>
      </c>
      <c r="BN32" s="705"/>
      <c r="BO32" s="705"/>
      <c r="BP32" s="705"/>
      <c r="BQ32" s="683"/>
      <c r="BR32" s="713">
        <v>100</v>
      </c>
      <c r="BS32" s="659"/>
      <c r="BT32" s="659"/>
      <c r="BU32" s="659"/>
      <c r="BV32" s="659"/>
      <c r="BW32" s="659"/>
      <c r="BX32" s="644">
        <v>99.1</v>
      </c>
      <c r="BY32" s="705"/>
      <c r="BZ32" s="705"/>
      <c r="CA32" s="705"/>
      <c r="CB32" s="683"/>
      <c r="CD32" s="732"/>
      <c r="CE32" s="733"/>
      <c r="CF32" s="673" t="s">
        <v>315</v>
      </c>
      <c r="CG32" s="674"/>
      <c r="CH32" s="674"/>
      <c r="CI32" s="674"/>
      <c r="CJ32" s="674"/>
      <c r="CK32" s="674"/>
      <c r="CL32" s="674"/>
      <c r="CM32" s="674"/>
      <c r="CN32" s="674"/>
      <c r="CO32" s="674"/>
      <c r="CP32" s="674"/>
      <c r="CQ32" s="675"/>
      <c r="CR32" s="640" t="s">
        <v>128</v>
      </c>
      <c r="CS32" s="641"/>
      <c r="CT32" s="641"/>
      <c r="CU32" s="641"/>
      <c r="CV32" s="641"/>
      <c r="CW32" s="641"/>
      <c r="CX32" s="641"/>
      <c r="CY32" s="642"/>
      <c r="CZ32" s="643" t="s">
        <v>128</v>
      </c>
      <c r="DA32" s="661"/>
      <c r="DB32" s="661"/>
      <c r="DC32" s="662"/>
      <c r="DD32" s="646" t="s">
        <v>128</v>
      </c>
      <c r="DE32" s="641"/>
      <c r="DF32" s="641"/>
      <c r="DG32" s="641"/>
      <c r="DH32" s="641"/>
      <c r="DI32" s="641"/>
      <c r="DJ32" s="641"/>
      <c r="DK32" s="642"/>
      <c r="DL32" s="646" t="s">
        <v>128</v>
      </c>
      <c r="DM32" s="641"/>
      <c r="DN32" s="641"/>
      <c r="DO32" s="641"/>
      <c r="DP32" s="641"/>
      <c r="DQ32" s="641"/>
      <c r="DR32" s="641"/>
      <c r="DS32" s="641"/>
      <c r="DT32" s="641"/>
      <c r="DU32" s="641"/>
      <c r="DV32" s="642"/>
      <c r="DW32" s="643" t="s">
        <v>128</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106970</v>
      </c>
      <c r="S33" s="641"/>
      <c r="T33" s="641"/>
      <c r="U33" s="641"/>
      <c r="V33" s="641"/>
      <c r="W33" s="641"/>
      <c r="X33" s="641"/>
      <c r="Y33" s="642"/>
      <c r="Z33" s="677">
        <v>5.3</v>
      </c>
      <c r="AA33" s="677"/>
      <c r="AB33" s="677"/>
      <c r="AC33" s="677"/>
      <c r="AD33" s="678" t="s">
        <v>128</v>
      </c>
      <c r="AE33" s="678"/>
      <c r="AF33" s="678"/>
      <c r="AG33" s="678"/>
      <c r="AH33" s="678"/>
      <c r="AI33" s="678"/>
      <c r="AJ33" s="678"/>
      <c r="AK33" s="678"/>
      <c r="AL33" s="643" t="s">
        <v>128</v>
      </c>
      <c r="AM33" s="644"/>
      <c r="AN33" s="644"/>
      <c r="AO33" s="679"/>
      <c r="AP33" s="718"/>
      <c r="AQ33" s="719"/>
      <c r="AR33" s="719"/>
      <c r="AS33" s="719"/>
      <c r="AT33" s="722"/>
      <c r="AU33" s="232"/>
      <c r="AV33" s="232"/>
      <c r="AW33" s="232"/>
      <c r="AX33" s="621" t="s">
        <v>317</v>
      </c>
      <c r="AY33" s="622"/>
      <c r="AZ33" s="622"/>
      <c r="BA33" s="622"/>
      <c r="BB33" s="622"/>
      <c r="BC33" s="622"/>
      <c r="BD33" s="622"/>
      <c r="BE33" s="622"/>
      <c r="BF33" s="623"/>
      <c r="BG33" s="704">
        <v>99.6</v>
      </c>
      <c r="BH33" s="625"/>
      <c r="BI33" s="625"/>
      <c r="BJ33" s="625"/>
      <c r="BK33" s="625"/>
      <c r="BL33" s="625"/>
      <c r="BM33" s="668">
        <v>75.7</v>
      </c>
      <c r="BN33" s="625"/>
      <c r="BO33" s="625"/>
      <c r="BP33" s="625"/>
      <c r="BQ33" s="689"/>
      <c r="BR33" s="704">
        <v>96.1</v>
      </c>
      <c r="BS33" s="625"/>
      <c r="BT33" s="625"/>
      <c r="BU33" s="625"/>
      <c r="BV33" s="625"/>
      <c r="BW33" s="625"/>
      <c r="BX33" s="668">
        <v>73</v>
      </c>
      <c r="BY33" s="625"/>
      <c r="BZ33" s="625"/>
      <c r="CA33" s="625"/>
      <c r="CB33" s="689"/>
      <c r="CD33" s="673" t="s">
        <v>318</v>
      </c>
      <c r="CE33" s="674"/>
      <c r="CF33" s="674"/>
      <c r="CG33" s="674"/>
      <c r="CH33" s="674"/>
      <c r="CI33" s="674"/>
      <c r="CJ33" s="674"/>
      <c r="CK33" s="674"/>
      <c r="CL33" s="674"/>
      <c r="CM33" s="674"/>
      <c r="CN33" s="674"/>
      <c r="CO33" s="674"/>
      <c r="CP33" s="674"/>
      <c r="CQ33" s="675"/>
      <c r="CR33" s="640">
        <v>1008536</v>
      </c>
      <c r="CS33" s="659"/>
      <c r="CT33" s="659"/>
      <c r="CU33" s="659"/>
      <c r="CV33" s="659"/>
      <c r="CW33" s="659"/>
      <c r="CX33" s="659"/>
      <c r="CY33" s="660"/>
      <c r="CZ33" s="643">
        <v>52.4</v>
      </c>
      <c r="DA33" s="661"/>
      <c r="DB33" s="661"/>
      <c r="DC33" s="662"/>
      <c r="DD33" s="646">
        <v>835394</v>
      </c>
      <c r="DE33" s="659"/>
      <c r="DF33" s="659"/>
      <c r="DG33" s="659"/>
      <c r="DH33" s="659"/>
      <c r="DI33" s="659"/>
      <c r="DJ33" s="659"/>
      <c r="DK33" s="660"/>
      <c r="DL33" s="646">
        <v>769984</v>
      </c>
      <c r="DM33" s="659"/>
      <c r="DN33" s="659"/>
      <c r="DO33" s="659"/>
      <c r="DP33" s="659"/>
      <c r="DQ33" s="659"/>
      <c r="DR33" s="659"/>
      <c r="DS33" s="659"/>
      <c r="DT33" s="659"/>
      <c r="DU33" s="659"/>
      <c r="DV33" s="660"/>
      <c r="DW33" s="643">
        <v>57.7</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1228</v>
      </c>
      <c r="S34" s="641"/>
      <c r="T34" s="641"/>
      <c r="U34" s="641"/>
      <c r="V34" s="641"/>
      <c r="W34" s="641"/>
      <c r="X34" s="641"/>
      <c r="Y34" s="642"/>
      <c r="Z34" s="677">
        <v>0.1</v>
      </c>
      <c r="AA34" s="677"/>
      <c r="AB34" s="677"/>
      <c r="AC34" s="677"/>
      <c r="AD34" s="678" t="s">
        <v>128</v>
      </c>
      <c r="AE34" s="678"/>
      <c r="AF34" s="678"/>
      <c r="AG34" s="678"/>
      <c r="AH34" s="678"/>
      <c r="AI34" s="678"/>
      <c r="AJ34" s="678"/>
      <c r="AK34" s="678"/>
      <c r="AL34" s="643" t="s">
        <v>128</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268877</v>
      </c>
      <c r="CS34" s="641"/>
      <c r="CT34" s="641"/>
      <c r="CU34" s="641"/>
      <c r="CV34" s="641"/>
      <c r="CW34" s="641"/>
      <c r="CX34" s="641"/>
      <c r="CY34" s="642"/>
      <c r="CZ34" s="643">
        <v>14</v>
      </c>
      <c r="DA34" s="661"/>
      <c r="DB34" s="661"/>
      <c r="DC34" s="662"/>
      <c r="DD34" s="646">
        <v>222967</v>
      </c>
      <c r="DE34" s="641"/>
      <c r="DF34" s="641"/>
      <c r="DG34" s="641"/>
      <c r="DH34" s="641"/>
      <c r="DI34" s="641"/>
      <c r="DJ34" s="641"/>
      <c r="DK34" s="642"/>
      <c r="DL34" s="646">
        <v>214704</v>
      </c>
      <c r="DM34" s="641"/>
      <c r="DN34" s="641"/>
      <c r="DO34" s="641"/>
      <c r="DP34" s="641"/>
      <c r="DQ34" s="641"/>
      <c r="DR34" s="641"/>
      <c r="DS34" s="641"/>
      <c r="DT34" s="641"/>
      <c r="DU34" s="641"/>
      <c r="DV34" s="642"/>
      <c r="DW34" s="643">
        <v>16.100000000000001</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2597</v>
      </c>
      <c r="S35" s="641"/>
      <c r="T35" s="641"/>
      <c r="U35" s="641"/>
      <c r="V35" s="641"/>
      <c r="W35" s="641"/>
      <c r="X35" s="641"/>
      <c r="Y35" s="642"/>
      <c r="Z35" s="677">
        <v>0.1</v>
      </c>
      <c r="AA35" s="677"/>
      <c r="AB35" s="677"/>
      <c r="AC35" s="677"/>
      <c r="AD35" s="678" t="s">
        <v>128</v>
      </c>
      <c r="AE35" s="678"/>
      <c r="AF35" s="678"/>
      <c r="AG35" s="678"/>
      <c r="AH35" s="678"/>
      <c r="AI35" s="678"/>
      <c r="AJ35" s="678"/>
      <c r="AK35" s="678"/>
      <c r="AL35" s="643" t="s">
        <v>128</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91729</v>
      </c>
      <c r="CS35" s="659"/>
      <c r="CT35" s="659"/>
      <c r="CU35" s="659"/>
      <c r="CV35" s="659"/>
      <c r="CW35" s="659"/>
      <c r="CX35" s="659"/>
      <c r="CY35" s="660"/>
      <c r="CZ35" s="643">
        <v>4.8</v>
      </c>
      <c r="DA35" s="661"/>
      <c r="DB35" s="661"/>
      <c r="DC35" s="662"/>
      <c r="DD35" s="646">
        <v>78515</v>
      </c>
      <c r="DE35" s="659"/>
      <c r="DF35" s="659"/>
      <c r="DG35" s="659"/>
      <c r="DH35" s="659"/>
      <c r="DI35" s="659"/>
      <c r="DJ35" s="659"/>
      <c r="DK35" s="660"/>
      <c r="DL35" s="646">
        <v>78515</v>
      </c>
      <c r="DM35" s="659"/>
      <c r="DN35" s="659"/>
      <c r="DO35" s="659"/>
      <c r="DP35" s="659"/>
      <c r="DQ35" s="659"/>
      <c r="DR35" s="659"/>
      <c r="DS35" s="659"/>
      <c r="DT35" s="659"/>
      <c r="DU35" s="659"/>
      <c r="DV35" s="660"/>
      <c r="DW35" s="643">
        <v>5.9</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23023</v>
      </c>
      <c r="S36" s="641"/>
      <c r="T36" s="641"/>
      <c r="U36" s="641"/>
      <c r="V36" s="641"/>
      <c r="W36" s="641"/>
      <c r="X36" s="641"/>
      <c r="Y36" s="642"/>
      <c r="Z36" s="677">
        <v>1.1000000000000001</v>
      </c>
      <c r="AA36" s="677"/>
      <c r="AB36" s="677"/>
      <c r="AC36" s="677"/>
      <c r="AD36" s="678" t="s">
        <v>128</v>
      </c>
      <c r="AE36" s="678"/>
      <c r="AF36" s="678"/>
      <c r="AG36" s="678"/>
      <c r="AH36" s="678"/>
      <c r="AI36" s="678"/>
      <c r="AJ36" s="678"/>
      <c r="AK36" s="678"/>
      <c r="AL36" s="643" t="s">
        <v>128</v>
      </c>
      <c r="AM36" s="644"/>
      <c r="AN36" s="644"/>
      <c r="AO36" s="679"/>
      <c r="AP36" s="235"/>
      <c r="AQ36" s="692" t="s">
        <v>326</v>
      </c>
      <c r="AR36" s="693"/>
      <c r="AS36" s="693"/>
      <c r="AT36" s="693"/>
      <c r="AU36" s="693"/>
      <c r="AV36" s="693"/>
      <c r="AW36" s="693"/>
      <c r="AX36" s="693"/>
      <c r="AY36" s="694"/>
      <c r="AZ36" s="695">
        <v>297807</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875</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336327</v>
      </c>
      <c r="CS36" s="641"/>
      <c r="CT36" s="641"/>
      <c r="CU36" s="641"/>
      <c r="CV36" s="641"/>
      <c r="CW36" s="641"/>
      <c r="CX36" s="641"/>
      <c r="CY36" s="642"/>
      <c r="CZ36" s="643">
        <v>17.5</v>
      </c>
      <c r="DA36" s="661"/>
      <c r="DB36" s="661"/>
      <c r="DC36" s="662"/>
      <c r="DD36" s="646">
        <v>263689</v>
      </c>
      <c r="DE36" s="641"/>
      <c r="DF36" s="641"/>
      <c r="DG36" s="641"/>
      <c r="DH36" s="641"/>
      <c r="DI36" s="641"/>
      <c r="DJ36" s="641"/>
      <c r="DK36" s="642"/>
      <c r="DL36" s="646">
        <v>254953</v>
      </c>
      <c r="DM36" s="641"/>
      <c r="DN36" s="641"/>
      <c r="DO36" s="641"/>
      <c r="DP36" s="641"/>
      <c r="DQ36" s="641"/>
      <c r="DR36" s="641"/>
      <c r="DS36" s="641"/>
      <c r="DT36" s="641"/>
      <c r="DU36" s="641"/>
      <c r="DV36" s="642"/>
      <c r="DW36" s="643">
        <v>19.100000000000001</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155772</v>
      </c>
      <c r="S37" s="641"/>
      <c r="T37" s="641"/>
      <c r="U37" s="641"/>
      <c r="V37" s="641"/>
      <c r="W37" s="641"/>
      <c r="X37" s="641"/>
      <c r="Y37" s="642"/>
      <c r="Z37" s="677">
        <v>7.7</v>
      </c>
      <c r="AA37" s="677"/>
      <c r="AB37" s="677"/>
      <c r="AC37" s="677"/>
      <c r="AD37" s="678" t="s">
        <v>128</v>
      </c>
      <c r="AE37" s="678"/>
      <c r="AF37" s="678"/>
      <c r="AG37" s="678"/>
      <c r="AH37" s="678"/>
      <c r="AI37" s="678"/>
      <c r="AJ37" s="678"/>
      <c r="AK37" s="678"/>
      <c r="AL37" s="643" t="s">
        <v>128</v>
      </c>
      <c r="AM37" s="644"/>
      <c r="AN37" s="644"/>
      <c r="AO37" s="679"/>
      <c r="AQ37" s="680" t="s">
        <v>330</v>
      </c>
      <c r="AR37" s="681"/>
      <c r="AS37" s="681"/>
      <c r="AT37" s="681"/>
      <c r="AU37" s="681"/>
      <c r="AV37" s="681"/>
      <c r="AW37" s="681"/>
      <c r="AX37" s="681"/>
      <c r="AY37" s="682"/>
      <c r="AZ37" s="640">
        <v>95482</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5952</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63445</v>
      </c>
      <c r="CS37" s="659"/>
      <c r="CT37" s="659"/>
      <c r="CU37" s="659"/>
      <c r="CV37" s="659"/>
      <c r="CW37" s="659"/>
      <c r="CX37" s="659"/>
      <c r="CY37" s="660"/>
      <c r="CZ37" s="643">
        <v>3.3</v>
      </c>
      <c r="DA37" s="661"/>
      <c r="DB37" s="661"/>
      <c r="DC37" s="662"/>
      <c r="DD37" s="646">
        <v>49545</v>
      </c>
      <c r="DE37" s="659"/>
      <c r="DF37" s="659"/>
      <c r="DG37" s="659"/>
      <c r="DH37" s="659"/>
      <c r="DI37" s="659"/>
      <c r="DJ37" s="659"/>
      <c r="DK37" s="660"/>
      <c r="DL37" s="646">
        <v>49374</v>
      </c>
      <c r="DM37" s="659"/>
      <c r="DN37" s="659"/>
      <c r="DO37" s="659"/>
      <c r="DP37" s="659"/>
      <c r="DQ37" s="659"/>
      <c r="DR37" s="659"/>
      <c r="DS37" s="659"/>
      <c r="DT37" s="659"/>
      <c r="DU37" s="659"/>
      <c r="DV37" s="660"/>
      <c r="DW37" s="643">
        <v>3.7</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29030</v>
      </c>
      <c r="S38" s="641"/>
      <c r="T38" s="641"/>
      <c r="U38" s="641"/>
      <c r="V38" s="641"/>
      <c r="W38" s="641"/>
      <c r="X38" s="641"/>
      <c r="Y38" s="642"/>
      <c r="Z38" s="677">
        <v>1.4</v>
      </c>
      <c r="AA38" s="677"/>
      <c r="AB38" s="677"/>
      <c r="AC38" s="677"/>
      <c r="AD38" s="678" t="s">
        <v>128</v>
      </c>
      <c r="AE38" s="678"/>
      <c r="AF38" s="678"/>
      <c r="AG38" s="678"/>
      <c r="AH38" s="678"/>
      <c r="AI38" s="678"/>
      <c r="AJ38" s="678"/>
      <c r="AK38" s="678"/>
      <c r="AL38" s="643" t="s">
        <v>128</v>
      </c>
      <c r="AM38" s="644"/>
      <c r="AN38" s="644"/>
      <c r="AO38" s="679"/>
      <c r="AQ38" s="680" t="s">
        <v>334</v>
      </c>
      <c r="AR38" s="681"/>
      <c r="AS38" s="681"/>
      <c r="AT38" s="681"/>
      <c r="AU38" s="681"/>
      <c r="AV38" s="681"/>
      <c r="AW38" s="681"/>
      <c r="AX38" s="681"/>
      <c r="AY38" s="682"/>
      <c r="AZ38" s="640">
        <v>66975</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249</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297807</v>
      </c>
      <c r="CS38" s="641"/>
      <c r="CT38" s="641"/>
      <c r="CU38" s="641"/>
      <c r="CV38" s="641"/>
      <c r="CW38" s="641"/>
      <c r="CX38" s="641"/>
      <c r="CY38" s="642"/>
      <c r="CZ38" s="643">
        <v>15.5</v>
      </c>
      <c r="DA38" s="661"/>
      <c r="DB38" s="661"/>
      <c r="DC38" s="662"/>
      <c r="DD38" s="646">
        <v>263707</v>
      </c>
      <c r="DE38" s="641"/>
      <c r="DF38" s="641"/>
      <c r="DG38" s="641"/>
      <c r="DH38" s="641"/>
      <c r="DI38" s="641"/>
      <c r="DJ38" s="641"/>
      <c r="DK38" s="642"/>
      <c r="DL38" s="646">
        <v>220612</v>
      </c>
      <c r="DM38" s="641"/>
      <c r="DN38" s="641"/>
      <c r="DO38" s="641"/>
      <c r="DP38" s="641"/>
      <c r="DQ38" s="641"/>
      <c r="DR38" s="641"/>
      <c r="DS38" s="641"/>
      <c r="DT38" s="641"/>
      <c r="DU38" s="641"/>
      <c r="DV38" s="642"/>
      <c r="DW38" s="643">
        <v>16.5</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133677</v>
      </c>
      <c r="S39" s="641"/>
      <c r="T39" s="641"/>
      <c r="U39" s="641"/>
      <c r="V39" s="641"/>
      <c r="W39" s="641"/>
      <c r="X39" s="641"/>
      <c r="Y39" s="642"/>
      <c r="Z39" s="677">
        <v>6.6</v>
      </c>
      <c r="AA39" s="677"/>
      <c r="AB39" s="677"/>
      <c r="AC39" s="677"/>
      <c r="AD39" s="678" t="s">
        <v>128</v>
      </c>
      <c r="AE39" s="678"/>
      <c r="AF39" s="678"/>
      <c r="AG39" s="678"/>
      <c r="AH39" s="678"/>
      <c r="AI39" s="678"/>
      <c r="AJ39" s="678"/>
      <c r="AK39" s="678"/>
      <c r="AL39" s="643" t="s">
        <v>128</v>
      </c>
      <c r="AM39" s="644"/>
      <c r="AN39" s="644"/>
      <c r="AO39" s="679"/>
      <c r="AQ39" s="680" t="s">
        <v>338</v>
      </c>
      <c r="AR39" s="681"/>
      <c r="AS39" s="681"/>
      <c r="AT39" s="681"/>
      <c r="AU39" s="681"/>
      <c r="AV39" s="681"/>
      <c r="AW39" s="681"/>
      <c r="AX39" s="681"/>
      <c r="AY39" s="682"/>
      <c r="AZ39" s="640" t="s">
        <v>128</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371</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12596</v>
      </c>
      <c r="CS39" s="659"/>
      <c r="CT39" s="659"/>
      <c r="CU39" s="659"/>
      <c r="CV39" s="659"/>
      <c r="CW39" s="659"/>
      <c r="CX39" s="659"/>
      <c r="CY39" s="660"/>
      <c r="CZ39" s="643">
        <v>0.7</v>
      </c>
      <c r="DA39" s="661"/>
      <c r="DB39" s="661"/>
      <c r="DC39" s="662"/>
      <c r="DD39" s="646">
        <v>5316</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128</v>
      </c>
      <c r="AA40" s="677"/>
      <c r="AB40" s="677"/>
      <c r="AC40" s="677"/>
      <c r="AD40" s="678" t="s">
        <v>128</v>
      </c>
      <c r="AE40" s="678"/>
      <c r="AF40" s="678"/>
      <c r="AG40" s="678"/>
      <c r="AH40" s="678"/>
      <c r="AI40" s="678"/>
      <c r="AJ40" s="678"/>
      <c r="AK40" s="678"/>
      <c r="AL40" s="643" t="s">
        <v>128</v>
      </c>
      <c r="AM40" s="644"/>
      <c r="AN40" s="644"/>
      <c r="AO40" s="679"/>
      <c r="AQ40" s="680" t="s">
        <v>342</v>
      </c>
      <c r="AR40" s="681"/>
      <c r="AS40" s="681"/>
      <c r="AT40" s="681"/>
      <c r="AU40" s="681"/>
      <c r="AV40" s="681"/>
      <c r="AW40" s="681"/>
      <c r="AX40" s="681"/>
      <c r="AY40" s="682"/>
      <c r="AZ40" s="640" t="s">
        <v>128</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75</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1200</v>
      </c>
      <c r="CS40" s="641"/>
      <c r="CT40" s="641"/>
      <c r="CU40" s="641"/>
      <c r="CV40" s="641"/>
      <c r="CW40" s="641"/>
      <c r="CX40" s="641"/>
      <c r="CY40" s="642"/>
      <c r="CZ40" s="643">
        <v>0.1</v>
      </c>
      <c r="DA40" s="661"/>
      <c r="DB40" s="661"/>
      <c r="DC40" s="662"/>
      <c r="DD40" s="646">
        <v>1200</v>
      </c>
      <c r="DE40" s="641"/>
      <c r="DF40" s="641"/>
      <c r="DG40" s="641"/>
      <c r="DH40" s="641"/>
      <c r="DI40" s="641"/>
      <c r="DJ40" s="641"/>
      <c r="DK40" s="642"/>
      <c r="DL40" s="646">
        <v>1200</v>
      </c>
      <c r="DM40" s="641"/>
      <c r="DN40" s="641"/>
      <c r="DO40" s="641"/>
      <c r="DP40" s="641"/>
      <c r="DQ40" s="641"/>
      <c r="DR40" s="641"/>
      <c r="DS40" s="641"/>
      <c r="DT40" s="641"/>
      <c r="DU40" s="641"/>
      <c r="DV40" s="642"/>
      <c r="DW40" s="643">
        <v>0.1</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33577</v>
      </c>
      <c r="S41" s="641"/>
      <c r="T41" s="641"/>
      <c r="U41" s="641"/>
      <c r="V41" s="641"/>
      <c r="W41" s="641"/>
      <c r="X41" s="641"/>
      <c r="Y41" s="642"/>
      <c r="Z41" s="677">
        <v>1.7</v>
      </c>
      <c r="AA41" s="677"/>
      <c r="AB41" s="677"/>
      <c r="AC41" s="677"/>
      <c r="AD41" s="678" t="s">
        <v>128</v>
      </c>
      <c r="AE41" s="678"/>
      <c r="AF41" s="678"/>
      <c r="AG41" s="678"/>
      <c r="AH41" s="678"/>
      <c r="AI41" s="678"/>
      <c r="AJ41" s="678"/>
      <c r="AK41" s="678"/>
      <c r="AL41" s="643" t="s">
        <v>128</v>
      </c>
      <c r="AM41" s="644"/>
      <c r="AN41" s="644"/>
      <c r="AO41" s="679"/>
      <c r="AQ41" s="680" t="s">
        <v>347</v>
      </c>
      <c r="AR41" s="681"/>
      <c r="AS41" s="681"/>
      <c r="AT41" s="681"/>
      <c r="AU41" s="681"/>
      <c r="AV41" s="681"/>
      <c r="AW41" s="681"/>
      <c r="AX41" s="681"/>
      <c r="AY41" s="682"/>
      <c r="AZ41" s="640">
        <v>44280</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128</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128</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2016731</v>
      </c>
      <c r="S42" s="663"/>
      <c r="T42" s="663"/>
      <c r="U42" s="663"/>
      <c r="V42" s="663"/>
      <c r="W42" s="663"/>
      <c r="X42" s="663"/>
      <c r="Y42" s="665"/>
      <c r="Z42" s="666">
        <v>100</v>
      </c>
      <c r="AA42" s="666"/>
      <c r="AB42" s="666"/>
      <c r="AC42" s="666"/>
      <c r="AD42" s="667">
        <v>1300825</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91070</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329</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369839</v>
      </c>
      <c r="CS42" s="641"/>
      <c r="CT42" s="641"/>
      <c r="CU42" s="641"/>
      <c r="CV42" s="641"/>
      <c r="CW42" s="641"/>
      <c r="CX42" s="641"/>
      <c r="CY42" s="642"/>
      <c r="CZ42" s="643">
        <v>19.2</v>
      </c>
      <c r="DA42" s="644"/>
      <c r="DB42" s="644"/>
      <c r="DC42" s="645"/>
      <c r="DD42" s="646">
        <v>198688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42521</v>
      </c>
      <c r="CS43" s="659"/>
      <c r="CT43" s="659"/>
      <c r="CU43" s="659"/>
      <c r="CV43" s="659"/>
      <c r="CW43" s="659"/>
      <c r="CX43" s="659"/>
      <c r="CY43" s="660"/>
      <c r="CZ43" s="643">
        <v>2.2000000000000002</v>
      </c>
      <c r="DA43" s="661"/>
      <c r="DB43" s="661"/>
      <c r="DC43" s="662"/>
      <c r="DD43" s="646">
        <v>42521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355</v>
      </c>
      <c r="CG44" s="638"/>
      <c r="CH44" s="638"/>
      <c r="CI44" s="638"/>
      <c r="CJ44" s="638"/>
      <c r="CK44" s="638"/>
      <c r="CL44" s="638"/>
      <c r="CM44" s="638"/>
      <c r="CN44" s="638"/>
      <c r="CO44" s="638"/>
      <c r="CP44" s="638"/>
      <c r="CQ44" s="639"/>
      <c r="CR44" s="640">
        <v>369839</v>
      </c>
      <c r="CS44" s="641"/>
      <c r="CT44" s="641"/>
      <c r="CU44" s="641"/>
      <c r="CV44" s="641"/>
      <c r="CW44" s="641"/>
      <c r="CX44" s="641"/>
      <c r="CY44" s="642"/>
      <c r="CZ44" s="643">
        <v>19.2</v>
      </c>
      <c r="DA44" s="644"/>
      <c r="DB44" s="644"/>
      <c r="DC44" s="645"/>
      <c r="DD44" s="646">
        <v>198688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164645</v>
      </c>
      <c r="CS45" s="659"/>
      <c r="CT45" s="659"/>
      <c r="CU45" s="659"/>
      <c r="CV45" s="659"/>
      <c r="CW45" s="659"/>
      <c r="CX45" s="659"/>
      <c r="CY45" s="660"/>
      <c r="CZ45" s="643">
        <v>8.6</v>
      </c>
      <c r="DA45" s="661"/>
      <c r="DB45" s="661"/>
      <c r="DC45" s="662"/>
      <c r="DD45" s="646">
        <v>71412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198819</v>
      </c>
      <c r="CS46" s="641"/>
      <c r="CT46" s="641"/>
      <c r="CU46" s="641"/>
      <c r="CV46" s="641"/>
      <c r="CW46" s="641"/>
      <c r="CX46" s="641"/>
      <c r="CY46" s="642"/>
      <c r="CZ46" s="643">
        <v>10.3</v>
      </c>
      <c r="DA46" s="644"/>
      <c r="DB46" s="644"/>
      <c r="DC46" s="645"/>
      <c r="DD46" s="646">
        <v>120901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t="s">
        <v>128</v>
      </c>
      <c r="CS47" s="659"/>
      <c r="CT47" s="659"/>
      <c r="CU47" s="659"/>
      <c r="CV47" s="659"/>
      <c r="CW47" s="659"/>
      <c r="CX47" s="659"/>
      <c r="CY47" s="660"/>
      <c r="CZ47" s="643" t="s">
        <v>361</v>
      </c>
      <c r="DA47" s="661"/>
      <c r="DB47" s="661"/>
      <c r="DC47" s="662"/>
      <c r="DD47" s="646" t="s">
        <v>128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361</v>
      </c>
      <c r="CS48" s="641"/>
      <c r="CT48" s="641"/>
      <c r="CU48" s="641"/>
      <c r="CV48" s="641"/>
      <c r="CW48" s="641"/>
      <c r="CX48" s="641"/>
      <c r="CY48" s="642"/>
      <c r="CZ48" s="643" t="s">
        <v>128</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1924059</v>
      </c>
      <c r="CS49" s="625"/>
      <c r="CT49" s="625"/>
      <c r="CU49" s="625"/>
      <c r="CV49" s="625"/>
      <c r="CW49" s="625"/>
      <c r="CX49" s="625"/>
      <c r="CY49" s="626"/>
      <c r="CZ49" s="627">
        <v>100</v>
      </c>
      <c r="DA49" s="628"/>
      <c r="DB49" s="628"/>
      <c r="DC49" s="629"/>
      <c r="DD49" s="630">
        <v>1534617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IwExv2jijCY3CsqzW63jwt15a2iQyYrbmm4W4FMGITf+F3Acq5abvJ8u6ZkWFQ6zylgAAdWLUJLNVXv9yZABSQ==" saltValue="FhXlzQ1IsFjVqyTc2Nqaz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2" sqref="A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2033</v>
      </c>
      <c r="R7" s="1160"/>
      <c r="S7" s="1160"/>
      <c r="T7" s="1160"/>
      <c r="U7" s="1160"/>
      <c r="V7" s="1160">
        <v>1940</v>
      </c>
      <c r="W7" s="1160"/>
      <c r="X7" s="1160"/>
      <c r="Y7" s="1160"/>
      <c r="Z7" s="1160"/>
      <c r="AA7" s="1160">
        <v>93</v>
      </c>
      <c r="AB7" s="1160"/>
      <c r="AC7" s="1160"/>
      <c r="AD7" s="1160"/>
      <c r="AE7" s="1161"/>
      <c r="AF7" s="1162">
        <v>67</v>
      </c>
      <c r="AG7" s="1163"/>
      <c r="AH7" s="1163"/>
      <c r="AI7" s="1163"/>
      <c r="AJ7" s="1164"/>
      <c r="AK7" s="1146"/>
      <c r="AL7" s="1147"/>
      <c r="AM7" s="1147"/>
      <c r="AN7" s="1147"/>
      <c r="AO7" s="1147"/>
      <c r="AP7" s="1147">
        <v>1990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598</v>
      </c>
      <c r="BT7" s="1151"/>
      <c r="BU7" s="1151"/>
      <c r="BV7" s="1151"/>
      <c r="BW7" s="1151"/>
      <c r="BX7" s="1151"/>
      <c r="BY7" s="1151"/>
      <c r="BZ7" s="1151"/>
      <c r="CA7" s="1151"/>
      <c r="CB7" s="1151"/>
      <c r="CC7" s="1151"/>
      <c r="CD7" s="1151"/>
      <c r="CE7" s="1151"/>
      <c r="CF7" s="1151"/>
      <c r="CG7" s="1152"/>
      <c r="CH7" s="1143">
        <v>6</v>
      </c>
      <c r="CI7" s="1144"/>
      <c r="CJ7" s="1144"/>
      <c r="CK7" s="1144"/>
      <c r="CL7" s="1145"/>
      <c r="CM7" s="1143">
        <v>51</v>
      </c>
      <c r="CN7" s="1144"/>
      <c r="CO7" s="1144"/>
      <c r="CP7" s="1144"/>
      <c r="CQ7" s="1145"/>
      <c r="CR7" s="1143">
        <v>90</v>
      </c>
      <c r="CS7" s="1144"/>
      <c r="CT7" s="1144"/>
      <c r="CU7" s="1144"/>
      <c r="CV7" s="1145"/>
      <c r="CW7" s="1143">
        <v>1</v>
      </c>
      <c r="CX7" s="1144"/>
      <c r="CY7" s="1144"/>
      <c r="CZ7" s="1144"/>
      <c r="DA7" s="1145"/>
      <c r="DB7" s="1143">
        <v>29</v>
      </c>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599</v>
      </c>
      <c r="BT8" s="1070"/>
      <c r="BU8" s="1070"/>
      <c r="BV8" s="1070"/>
      <c r="BW8" s="1070"/>
      <c r="BX8" s="1070"/>
      <c r="BY8" s="1070"/>
      <c r="BZ8" s="1070"/>
      <c r="CA8" s="1070"/>
      <c r="CB8" s="1070"/>
      <c r="CC8" s="1070"/>
      <c r="CD8" s="1070"/>
      <c r="CE8" s="1070"/>
      <c r="CF8" s="1070"/>
      <c r="CG8" s="1071"/>
      <c r="CH8" s="1044">
        <v>29</v>
      </c>
      <c r="CI8" s="1045"/>
      <c r="CJ8" s="1045"/>
      <c r="CK8" s="1045"/>
      <c r="CL8" s="1046"/>
      <c r="CM8" s="1044">
        <v>355</v>
      </c>
      <c r="CN8" s="1045"/>
      <c r="CO8" s="1045"/>
      <c r="CP8" s="1045"/>
      <c r="CQ8" s="1046"/>
      <c r="CR8" s="1044">
        <v>5</v>
      </c>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388</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389</v>
      </c>
      <c r="B23" s="999" t="s">
        <v>390</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67</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128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401</v>
      </c>
      <c r="C28" s="1106"/>
      <c r="D28" s="1106"/>
      <c r="E28" s="1106"/>
      <c r="F28" s="1106"/>
      <c r="G28" s="1106"/>
      <c r="H28" s="1106"/>
      <c r="I28" s="1106"/>
      <c r="J28" s="1106"/>
      <c r="K28" s="1106"/>
      <c r="L28" s="1106"/>
      <c r="M28" s="1106"/>
      <c r="N28" s="1106"/>
      <c r="O28" s="1106"/>
      <c r="P28" s="1107"/>
      <c r="Q28" s="1108">
        <v>191</v>
      </c>
      <c r="R28" s="1109"/>
      <c r="S28" s="1109"/>
      <c r="T28" s="1109"/>
      <c r="U28" s="1109"/>
      <c r="V28" s="1109">
        <v>190</v>
      </c>
      <c r="W28" s="1109"/>
      <c r="X28" s="1109"/>
      <c r="Y28" s="1109"/>
      <c r="Z28" s="1109"/>
      <c r="AA28" s="1109">
        <v>1</v>
      </c>
      <c r="AB28" s="1109"/>
      <c r="AC28" s="1109"/>
      <c r="AD28" s="1109"/>
      <c r="AE28" s="1110"/>
      <c r="AF28" s="1111">
        <v>1</v>
      </c>
      <c r="AG28" s="1109"/>
      <c r="AH28" s="1109"/>
      <c r="AI28" s="1109"/>
      <c r="AJ28" s="1112"/>
      <c r="AK28" s="1113">
        <v>17</v>
      </c>
      <c r="AL28" s="1101"/>
      <c r="AM28" s="1101"/>
      <c r="AN28" s="1101"/>
      <c r="AO28" s="1101"/>
      <c r="AP28" s="1101"/>
      <c r="AQ28" s="1101"/>
      <c r="AR28" s="1101"/>
      <c r="AS28" s="1101"/>
      <c r="AT28" s="1101"/>
      <c r="AU28" s="1101"/>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402</v>
      </c>
      <c r="C29" s="1093"/>
      <c r="D29" s="1093"/>
      <c r="E29" s="1093"/>
      <c r="F29" s="1093"/>
      <c r="G29" s="1093"/>
      <c r="H29" s="1093"/>
      <c r="I29" s="1093"/>
      <c r="J29" s="1093"/>
      <c r="K29" s="1093"/>
      <c r="L29" s="1093"/>
      <c r="M29" s="1093"/>
      <c r="N29" s="1093"/>
      <c r="O29" s="1093"/>
      <c r="P29" s="1094"/>
      <c r="Q29" s="1098">
        <v>123</v>
      </c>
      <c r="R29" s="1099"/>
      <c r="S29" s="1099"/>
      <c r="T29" s="1099"/>
      <c r="U29" s="1099"/>
      <c r="V29" s="1099">
        <v>117</v>
      </c>
      <c r="W29" s="1099"/>
      <c r="X29" s="1099"/>
      <c r="Y29" s="1099"/>
      <c r="Z29" s="1099"/>
      <c r="AA29" s="1099">
        <v>6</v>
      </c>
      <c r="AB29" s="1099"/>
      <c r="AC29" s="1099"/>
      <c r="AD29" s="1099"/>
      <c r="AE29" s="1100"/>
      <c r="AF29" s="1074">
        <v>6</v>
      </c>
      <c r="AG29" s="1075"/>
      <c r="AH29" s="1075"/>
      <c r="AI29" s="1075"/>
      <c r="AJ29" s="1076"/>
      <c r="AK29" s="1035">
        <v>63</v>
      </c>
      <c r="AL29" s="1026"/>
      <c r="AM29" s="1026"/>
      <c r="AN29" s="1026"/>
      <c r="AO29" s="1026"/>
      <c r="AP29" s="1026">
        <v>127</v>
      </c>
      <c r="AQ29" s="1026"/>
      <c r="AR29" s="1026"/>
      <c r="AS29" s="1026"/>
      <c r="AT29" s="1026"/>
      <c r="AU29" s="1026">
        <v>127</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403</v>
      </c>
      <c r="C30" s="1093"/>
      <c r="D30" s="1093"/>
      <c r="E30" s="1093"/>
      <c r="F30" s="1093"/>
      <c r="G30" s="1093"/>
      <c r="H30" s="1093"/>
      <c r="I30" s="1093"/>
      <c r="J30" s="1093"/>
      <c r="K30" s="1093"/>
      <c r="L30" s="1093"/>
      <c r="M30" s="1093"/>
      <c r="N30" s="1093"/>
      <c r="O30" s="1093"/>
      <c r="P30" s="1094"/>
      <c r="Q30" s="1098">
        <v>342</v>
      </c>
      <c r="R30" s="1099"/>
      <c r="S30" s="1099"/>
      <c r="T30" s="1099"/>
      <c r="U30" s="1099"/>
      <c r="V30" s="1099">
        <v>323</v>
      </c>
      <c r="W30" s="1099"/>
      <c r="X30" s="1099"/>
      <c r="Y30" s="1099"/>
      <c r="Z30" s="1099"/>
      <c r="AA30" s="1099">
        <v>19</v>
      </c>
      <c r="AB30" s="1099"/>
      <c r="AC30" s="1099"/>
      <c r="AD30" s="1099"/>
      <c r="AE30" s="1100"/>
      <c r="AF30" s="1074">
        <v>19</v>
      </c>
      <c r="AG30" s="1075"/>
      <c r="AH30" s="1075"/>
      <c r="AI30" s="1075"/>
      <c r="AJ30" s="1076"/>
      <c r="AK30" s="1035">
        <v>51</v>
      </c>
      <c r="AL30" s="1026"/>
      <c r="AM30" s="1026"/>
      <c r="AN30" s="1026"/>
      <c r="AO30" s="1026"/>
      <c r="AP30" s="1026"/>
      <c r="AQ30" s="1026"/>
      <c r="AR30" s="1026"/>
      <c r="AS30" s="1026"/>
      <c r="AT30" s="1026"/>
      <c r="AU30" s="1026"/>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404</v>
      </c>
      <c r="C31" s="1093"/>
      <c r="D31" s="1093"/>
      <c r="E31" s="1093"/>
      <c r="F31" s="1093"/>
      <c r="G31" s="1093"/>
      <c r="H31" s="1093"/>
      <c r="I31" s="1093"/>
      <c r="J31" s="1093"/>
      <c r="K31" s="1093"/>
      <c r="L31" s="1093"/>
      <c r="M31" s="1093"/>
      <c r="N31" s="1093"/>
      <c r="O31" s="1093"/>
      <c r="P31" s="1094"/>
      <c r="Q31" s="1098"/>
      <c r="R31" s="1099"/>
      <c r="S31" s="1099"/>
      <c r="T31" s="1099"/>
      <c r="U31" s="1099"/>
      <c r="V31" s="1099"/>
      <c r="W31" s="1099"/>
      <c r="X31" s="1099"/>
      <c r="Y31" s="1099"/>
      <c r="Z31" s="1099"/>
      <c r="AA31" s="1099"/>
      <c r="AB31" s="1099"/>
      <c r="AC31" s="1099"/>
      <c r="AD31" s="1099"/>
      <c r="AE31" s="1100"/>
      <c r="AF31" s="1074">
        <v>0</v>
      </c>
      <c r="AG31" s="1075"/>
      <c r="AH31" s="1075"/>
      <c r="AI31" s="1075"/>
      <c r="AJ31" s="1076"/>
      <c r="AK31" s="1035"/>
      <c r="AL31" s="1026"/>
      <c r="AM31" s="1026"/>
      <c r="AN31" s="1026"/>
      <c r="AO31" s="1026"/>
      <c r="AP31" s="1026"/>
      <c r="AQ31" s="1026"/>
      <c r="AR31" s="1026"/>
      <c r="AS31" s="1026"/>
      <c r="AT31" s="1026"/>
      <c r="AU31" s="1026"/>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405</v>
      </c>
      <c r="C32" s="1093"/>
      <c r="D32" s="1093"/>
      <c r="E32" s="1093"/>
      <c r="F32" s="1093"/>
      <c r="G32" s="1093"/>
      <c r="H32" s="1093"/>
      <c r="I32" s="1093"/>
      <c r="J32" s="1093"/>
      <c r="K32" s="1093"/>
      <c r="L32" s="1093"/>
      <c r="M32" s="1093"/>
      <c r="N32" s="1093"/>
      <c r="O32" s="1093"/>
      <c r="P32" s="1094"/>
      <c r="Q32" s="1098">
        <v>121</v>
      </c>
      <c r="R32" s="1099"/>
      <c r="S32" s="1099"/>
      <c r="T32" s="1099"/>
      <c r="U32" s="1099"/>
      <c r="V32" s="1099">
        <v>116</v>
      </c>
      <c r="W32" s="1099"/>
      <c r="X32" s="1099"/>
      <c r="Y32" s="1099"/>
      <c r="Z32" s="1099"/>
      <c r="AA32" s="1099">
        <v>5</v>
      </c>
      <c r="AB32" s="1099"/>
      <c r="AC32" s="1099"/>
      <c r="AD32" s="1099"/>
      <c r="AE32" s="1100"/>
      <c r="AF32" s="1074">
        <v>5</v>
      </c>
      <c r="AG32" s="1075"/>
      <c r="AH32" s="1075"/>
      <c r="AI32" s="1075"/>
      <c r="AJ32" s="1076"/>
      <c r="AK32" s="1035">
        <v>67</v>
      </c>
      <c r="AL32" s="1026"/>
      <c r="AM32" s="1026"/>
      <c r="AN32" s="1026"/>
      <c r="AO32" s="1026"/>
      <c r="AP32" s="1026">
        <v>267</v>
      </c>
      <c r="AQ32" s="1026"/>
      <c r="AR32" s="1026"/>
      <c r="AS32" s="1026"/>
      <c r="AT32" s="1026"/>
      <c r="AU32" s="1026">
        <v>133</v>
      </c>
      <c r="AV32" s="1026"/>
      <c r="AW32" s="1026"/>
      <c r="AX32" s="1026"/>
      <c r="AY32" s="1026"/>
      <c r="AZ32" s="1097"/>
      <c r="BA32" s="1097"/>
      <c r="BB32" s="1097"/>
      <c r="BC32" s="1097"/>
      <c r="BD32" s="1097"/>
      <c r="BE32" s="1087" t="s">
        <v>406</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407</v>
      </c>
      <c r="C33" s="1093"/>
      <c r="D33" s="1093"/>
      <c r="E33" s="1093"/>
      <c r="F33" s="1093"/>
      <c r="G33" s="1093"/>
      <c r="H33" s="1093"/>
      <c r="I33" s="1093"/>
      <c r="J33" s="1093"/>
      <c r="K33" s="1093"/>
      <c r="L33" s="1093"/>
      <c r="M33" s="1093"/>
      <c r="N33" s="1093"/>
      <c r="O33" s="1093"/>
      <c r="P33" s="1094"/>
      <c r="Q33" s="1098">
        <v>62</v>
      </c>
      <c r="R33" s="1099"/>
      <c r="S33" s="1099"/>
      <c r="T33" s="1099"/>
      <c r="U33" s="1099"/>
      <c r="V33" s="1099">
        <v>60</v>
      </c>
      <c r="W33" s="1099"/>
      <c r="X33" s="1099"/>
      <c r="Y33" s="1099"/>
      <c r="Z33" s="1099"/>
      <c r="AA33" s="1099">
        <v>2</v>
      </c>
      <c r="AB33" s="1099"/>
      <c r="AC33" s="1099"/>
      <c r="AD33" s="1099"/>
      <c r="AE33" s="1100"/>
      <c r="AF33" s="1074">
        <v>2</v>
      </c>
      <c r="AG33" s="1075"/>
      <c r="AH33" s="1075"/>
      <c r="AI33" s="1075"/>
      <c r="AJ33" s="1076"/>
      <c r="AK33" s="1035">
        <v>46</v>
      </c>
      <c r="AL33" s="1026"/>
      <c r="AM33" s="1026"/>
      <c r="AN33" s="1026"/>
      <c r="AO33" s="1026"/>
      <c r="AP33" s="1026">
        <v>330</v>
      </c>
      <c r="AQ33" s="1026"/>
      <c r="AR33" s="1026"/>
      <c r="AS33" s="1026"/>
      <c r="AT33" s="1026"/>
      <c r="AU33" s="1026">
        <v>165</v>
      </c>
      <c r="AV33" s="1026"/>
      <c r="AW33" s="1026"/>
      <c r="AX33" s="1026"/>
      <c r="AY33" s="1026"/>
      <c r="AZ33" s="1097"/>
      <c r="BA33" s="1097"/>
      <c r="BB33" s="1097"/>
      <c r="BC33" s="1097"/>
      <c r="BD33" s="1097"/>
      <c r="BE33" s="1087" t="s">
        <v>408</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409</v>
      </c>
      <c r="C34" s="1093"/>
      <c r="D34" s="1093"/>
      <c r="E34" s="1093"/>
      <c r="F34" s="1093"/>
      <c r="G34" s="1093"/>
      <c r="H34" s="1093"/>
      <c r="I34" s="1093"/>
      <c r="J34" s="1093"/>
      <c r="K34" s="1093"/>
      <c r="L34" s="1093"/>
      <c r="M34" s="1093"/>
      <c r="N34" s="1093"/>
      <c r="O34" s="1093"/>
      <c r="P34" s="1094"/>
      <c r="Q34" s="1098">
        <v>53</v>
      </c>
      <c r="R34" s="1099"/>
      <c r="S34" s="1099"/>
      <c r="T34" s="1099"/>
      <c r="U34" s="1099"/>
      <c r="V34" s="1099">
        <v>50</v>
      </c>
      <c r="W34" s="1099"/>
      <c r="X34" s="1099"/>
      <c r="Y34" s="1099"/>
      <c r="Z34" s="1099"/>
      <c r="AA34" s="1099">
        <v>3</v>
      </c>
      <c r="AB34" s="1099"/>
      <c r="AC34" s="1099"/>
      <c r="AD34" s="1099"/>
      <c r="AE34" s="1100"/>
      <c r="AF34" s="1074">
        <v>3</v>
      </c>
      <c r="AG34" s="1075"/>
      <c r="AH34" s="1075"/>
      <c r="AI34" s="1075"/>
      <c r="AJ34" s="1076"/>
      <c r="AK34" s="1035">
        <v>45</v>
      </c>
      <c r="AL34" s="1026"/>
      <c r="AM34" s="1026"/>
      <c r="AN34" s="1026"/>
      <c r="AO34" s="1026"/>
      <c r="AP34" s="1026">
        <v>308</v>
      </c>
      <c r="AQ34" s="1026"/>
      <c r="AR34" s="1026"/>
      <c r="AS34" s="1026"/>
      <c r="AT34" s="1026"/>
      <c r="AU34" s="1026">
        <v>154</v>
      </c>
      <c r="AV34" s="1026"/>
      <c r="AW34" s="1026"/>
      <c r="AX34" s="1026"/>
      <c r="AY34" s="1026"/>
      <c r="AZ34" s="1097"/>
      <c r="BA34" s="1097"/>
      <c r="BB34" s="1097"/>
      <c r="BC34" s="1097"/>
      <c r="BD34" s="1097"/>
      <c r="BE34" s="1087" t="s">
        <v>406</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410</v>
      </c>
      <c r="C35" s="1093"/>
      <c r="D35" s="1093"/>
      <c r="E35" s="1093"/>
      <c r="F35" s="1093"/>
      <c r="G35" s="1093"/>
      <c r="H35" s="1093"/>
      <c r="I35" s="1093"/>
      <c r="J35" s="1093"/>
      <c r="K35" s="1093"/>
      <c r="L35" s="1093"/>
      <c r="M35" s="1093"/>
      <c r="N35" s="1093"/>
      <c r="O35" s="1093"/>
      <c r="P35" s="1094"/>
      <c r="Q35" s="1098">
        <v>5</v>
      </c>
      <c r="R35" s="1099"/>
      <c r="S35" s="1099"/>
      <c r="T35" s="1099"/>
      <c r="U35" s="1099"/>
      <c r="V35" s="1099">
        <v>4</v>
      </c>
      <c r="W35" s="1099"/>
      <c r="X35" s="1099"/>
      <c r="Y35" s="1099"/>
      <c r="Z35" s="1099"/>
      <c r="AA35" s="1099">
        <v>1</v>
      </c>
      <c r="AB35" s="1099"/>
      <c r="AC35" s="1099"/>
      <c r="AD35" s="1099"/>
      <c r="AE35" s="1100"/>
      <c r="AF35" s="1074">
        <v>1</v>
      </c>
      <c r="AG35" s="1075"/>
      <c r="AH35" s="1075"/>
      <c r="AI35" s="1075"/>
      <c r="AJ35" s="1076"/>
      <c r="AK35" s="1035">
        <v>3</v>
      </c>
      <c r="AL35" s="1026"/>
      <c r="AM35" s="1026"/>
      <c r="AN35" s="1026"/>
      <c r="AO35" s="1026"/>
      <c r="AP35" s="1026">
        <v>11</v>
      </c>
      <c r="AQ35" s="1026"/>
      <c r="AR35" s="1026"/>
      <c r="AS35" s="1026"/>
      <c r="AT35" s="1026"/>
      <c r="AU35" s="1026">
        <v>5</v>
      </c>
      <c r="AV35" s="1026"/>
      <c r="AW35" s="1026"/>
      <c r="AX35" s="1026"/>
      <c r="AY35" s="1026"/>
      <c r="AZ35" s="1097"/>
      <c r="BA35" s="1097"/>
      <c r="BB35" s="1097"/>
      <c r="BC35" s="1097"/>
      <c r="BD35" s="1097"/>
      <c r="BE35" s="1087" t="s">
        <v>408</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411</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389</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36</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413</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415</v>
      </c>
      <c r="B66" s="1051"/>
      <c r="C66" s="1051"/>
      <c r="D66" s="1051"/>
      <c r="E66" s="1051"/>
      <c r="F66" s="1051"/>
      <c r="G66" s="1051"/>
      <c r="H66" s="1051"/>
      <c r="I66" s="1051"/>
      <c r="J66" s="1051"/>
      <c r="K66" s="1051"/>
      <c r="L66" s="1051"/>
      <c r="M66" s="1051"/>
      <c r="N66" s="1051"/>
      <c r="O66" s="1051"/>
      <c r="P66" s="1052"/>
      <c r="Q66" s="1056" t="s">
        <v>416</v>
      </c>
      <c r="R66" s="1057"/>
      <c r="S66" s="1057"/>
      <c r="T66" s="1057"/>
      <c r="U66" s="1058"/>
      <c r="V66" s="1056" t="s">
        <v>417</v>
      </c>
      <c r="W66" s="1057"/>
      <c r="X66" s="1057"/>
      <c r="Y66" s="1057"/>
      <c r="Z66" s="1058"/>
      <c r="AA66" s="1056" t="s">
        <v>418</v>
      </c>
      <c r="AB66" s="1057"/>
      <c r="AC66" s="1057"/>
      <c r="AD66" s="1057"/>
      <c r="AE66" s="1058"/>
      <c r="AF66" s="1062" t="s">
        <v>396</v>
      </c>
      <c r="AG66" s="1063"/>
      <c r="AH66" s="1063"/>
      <c r="AI66" s="1063"/>
      <c r="AJ66" s="1064"/>
      <c r="AK66" s="1056" t="s">
        <v>419</v>
      </c>
      <c r="AL66" s="1051"/>
      <c r="AM66" s="1051"/>
      <c r="AN66" s="1051"/>
      <c r="AO66" s="1052"/>
      <c r="AP66" s="1056" t="s">
        <v>398</v>
      </c>
      <c r="AQ66" s="1057"/>
      <c r="AR66" s="1057"/>
      <c r="AS66" s="1057"/>
      <c r="AT66" s="1058"/>
      <c r="AU66" s="1056" t="s">
        <v>420</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589</v>
      </c>
      <c r="C68" s="1041"/>
      <c r="D68" s="1041"/>
      <c r="E68" s="1041"/>
      <c r="F68" s="1041"/>
      <c r="G68" s="1041"/>
      <c r="H68" s="1041"/>
      <c r="I68" s="1041"/>
      <c r="J68" s="1041"/>
      <c r="K68" s="1041"/>
      <c r="L68" s="1041"/>
      <c r="M68" s="1041"/>
      <c r="N68" s="1041"/>
      <c r="O68" s="1041"/>
      <c r="P68" s="1042"/>
      <c r="Q68" s="1043">
        <v>7117</v>
      </c>
      <c r="R68" s="1037"/>
      <c r="S68" s="1037"/>
      <c r="T68" s="1037"/>
      <c r="U68" s="1037"/>
      <c r="V68" s="1037">
        <v>6959</v>
      </c>
      <c r="W68" s="1037"/>
      <c r="X68" s="1037"/>
      <c r="Y68" s="1037"/>
      <c r="Z68" s="1037"/>
      <c r="AA68" s="1037">
        <v>158</v>
      </c>
      <c r="AB68" s="1037"/>
      <c r="AC68" s="1037"/>
      <c r="AD68" s="1037"/>
      <c r="AE68" s="1037"/>
      <c r="AF68" s="1037">
        <v>158</v>
      </c>
      <c r="AG68" s="1037"/>
      <c r="AH68" s="1037"/>
      <c r="AI68" s="1037"/>
      <c r="AJ68" s="1037"/>
      <c r="AK68" s="1037">
        <v>311</v>
      </c>
      <c r="AL68" s="1037"/>
      <c r="AM68" s="1037"/>
      <c r="AN68" s="1037"/>
      <c r="AO68" s="1037"/>
      <c r="AP68" s="1037">
        <v>1207</v>
      </c>
      <c r="AQ68" s="1037"/>
      <c r="AR68" s="1037"/>
      <c r="AS68" s="1037"/>
      <c r="AT68" s="1037"/>
      <c r="AU68" s="1037"/>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590</v>
      </c>
      <c r="C69" s="1030"/>
      <c r="D69" s="1030"/>
      <c r="E69" s="1030"/>
      <c r="F69" s="1030"/>
      <c r="G69" s="1030"/>
      <c r="H69" s="1030"/>
      <c r="I69" s="1030"/>
      <c r="J69" s="1030"/>
      <c r="K69" s="1030"/>
      <c r="L69" s="1030"/>
      <c r="M69" s="1030"/>
      <c r="N69" s="1030"/>
      <c r="O69" s="1030"/>
      <c r="P69" s="1031"/>
      <c r="Q69" s="1032">
        <v>572</v>
      </c>
      <c r="R69" s="1026"/>
      <c r="S69" s="1026"/>
      <c r="T69" s="1026"/>
      <c r="U69" s="1026"/>
      <c r="V69" s="1026">
        <v>462</v>
      </c>
      <c r="W69" s="1026"/>
      <c r="X69" s="1026"/>
      <c r="Y69" s="1026"/>
      <c r="Z69" s="1026"/>
      <c r="AA69" s="1026">
        <v>110</v>
      </c>
      <c r="AB69" s="1026"/>
      <c r="AC69" s="1026"/>
      <c r="AD69" s="1026"/>
      <c r="AE69" s="1026"/>
      <c r="AF69" s="1026">
        <v>1072</v>
      </c>
      <c r="AG69" s="1026"/>
      <c r="AH69" s="1026"/>
      <c r="AI69" s="1026"/>
      <c r="AJ69" s="1026"/>
      <c r="AK69" s="1026"/>
      <c r="AL69" s="1026"/>
      <c r="AM69" s="1026"/>
      <c r="AN69" s="1026"/>
      <c r="AO69" s="1026"/>
      <c r="AP69" s="1026"/>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591</v>
      </c>
      <c r="C70" s="1030"/>
      <c r="D70" s="1030"/>
      <c r="E70" s="1030"/>
      <c r="F70" s="1030"/>
      <c r="G70" s="1030"/>
      <c r="H70" s="1030"/>
      <c r="I70" s="1030"/>
      <c r="J70" s="1030"/>
      <c r="K70" s="1030"/>
      <c r="L70" s="1030"/>
      <c r="M70" s="1030"/>
      <c r="N70" s="1030"/>
      <c r="O70" s="1030"/>
      <c r="P70" s="1031"/>
      <c r="Q70" s="1032">
        <v>7032</v>
      </c>
      <c r="R70" s="1026"/>
      <c r="S70" s="1026"/>
      <c r="T70" s="1026"/>
      <c r="U70" s="1026"/>
      <c r="V70" s="1026">
        <v>6827</v>
      </c>
      <c r="W70" s="1026"/>
      <c r="X70" s="1026"/>
      <c r="Y70" s="1026"/>
      <c r="Z70" s="1026"/>
      <c r="AA70" s="1026">
        <v>205</v>
      </c>
      <c r="AB70" s="1026"/>
      <c r="AC70" s="1026"/>
      <c r="AD70" s="1026"/>
      <c r="AE70" s="1026"/>
      <c r="AF70" s="1026"/>
      <c r="AG70" s="1026"/>
      <c r="AH70" s="1026"/>
      <c r="AI70" s="1026"/>
      <c r="AJ70" s="1026"/>
      <c r="AK70" s="1026">
        <v>15</v>
      </c>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592</v>
      </c>
      <c r="C71" s="1030"/>
      <c r="D71" s="1030"/>
      <c r="E71" s="1030"/>
      <c r="F71" s="1030"/>
      <c r="G71" s="1030"/>
      <c r="H71" s="1030"/>
      <c r="I71" s="1030"/>
      <c r="J71" s="1030"/>
      <c r="K71" s="1030"/>
      <c r="L71" s="1030"/>
      <c r="M71" s="1030"/>
      <c r="N71" s="1030"/>
      <c r="O71" s="1030"/>
      <c r="P71" s="1031"/>
      <c r="Q71" s="1032">
        <v>1625</v>
      </c>
      <c r="R71" s="1026"/>
      <c r="S71" s="1026"/>
      <c r="T71" s="1026"/>
      <c r="U71" s="1026"/>
      <c r="V71" s="1026">
        <v>1624</v>
      </c>
      <c r="W71" s="1026"/>
      <c r="X71" s="1026"/>
      <c r="Y71" s="1026"/>
      <c r="Z71" s="1026"/>
      <c r="AA71" s="1026">
        <v>1</v>
      </c>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593</v>
      </c>
      <c r="C72" s="1030"/>
      <c r="D72" s="1030"/>
      <c r="E72" s="1030"/>
      <c r="F72" s="1030"/>
      <c r="G72" s="1030"/>
      <c r="H72" s="1030"/>
      <c r="I72" s="1030"/>
      <c r="J72" s="1030"/>
      <c r="K72" s="1030"/>
      <c r="L72" s="1030"/>
      <c r="M72" s="1030"/>
      <c r="N72" s="1030"/>
      <c r="O72" s="1030"/>
      <c r="P72" s="1031"/>
      <c r="Q72" s="1032">
        <v>1</v>
      </c>
      <c r="R72" s="1026"/>
      <c r="S72" s="1026"/>
      <c r="T72" s="1026"/>
      <c r="U72" s="1026"/>
      <c r="V72" s="1026"/>
      <c r="W72" s="1026"/>
      <c r="X72" s="1026"/>
      <c r="Y72" s="1026"/>
      <c r="Z72" s="1026"/>
      <c r="AA72" s="1026">
        <v>1</v>
      </c>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594</v>
      </c>
      <c r="C73" s="1030"/>
      <c r="D73" s="1030"/>
      <c r="E73" s="1030"/>
      <c r="F73" s="1030"/>
      <c r="G73" s="1030"/>
      <c r="H73" s="1030"/>
      <c r="I73" s="1030"/>
      <c r="J73" s="1030"/>
      <c r="K73" s="1030"/>
      <c r="L73" s="1030"/>
      <c r="M73" s="1030"/>
      <c r="N73" s="1030"/>
      <c r="O73" s="1030"/>
      <c r="P73" s="1031"/>
      <c r="Q73" s="1032">
        <v>65</v>
      </c>
      <c r="R73" s="1026"/>
      <c r="S73" s="1026"/>
      <c r="T73" s="1026"/>
      <c r="U73" s="1026"/>
      <c r="V73" s="1026">
        <v>53</v>
      </c>
      <c r="W73" s="1026"/>
      <c r="X73" s="1026"/>
      <c r="Y73" s="1026"/>
      <c r="Z73" s="1026"/>
      <c r="AA73" s="1026">
        <v>12</v>
      </c>
      <c r="AB73" s="1026"/>
      <c r="AC73" s="1026"/>
      <c r="AD73" s="1026"/>
      <c r="AE73" s="1026"/>
      <c r="AF73" s="1026"/>
      <c r="AG73" s="1026"/>
      <c r="AH73" s="1026"/>
      <c r="AI73" s="1026"/>
      <c r="AJ73" s="1026"/>
      <c r="AK73" s="1026">
        <v>26</v>
      </c>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595</v>
      </c>
      <c r="C74" s="1030"/>
      <c r="D74" s="1030"/>
      <c r="E74" s="1030"/>
      <c r="F74" s="1030"/>
      <c r="G74" s="1030"/>
      <c r="H74" s="1030"/>
      <c r="I74" s="1030"/>
      <c r="J74" s="1030"/>
      <c r="K74" s="1030"/>
      <c r="L74" s="1030"/>
      <c r="M74" s="1030"/>
      <c r="N74" s="1030"/>
      <c r="O74" s="1030"/>
      <c r="P74" s="1031"/>
      <c r="Q74" s="1032">
        <v>30</v>
      </c>
      <c r="R74" s="1026"/>
      <c r="S74" s="1026"/>
      <c r="T74" s="1026"/>
      <c r="U74" s="1026"/>
      <c r="V74" s="1026">
        <v>26</v>
      </c>
      <c r="W74" s="1026"/>
      <c r="X74" s="1026"/>
      <c r="Y74" s="1026"/>
      <c r="Z74" s="1026"/>
      <c r="AA74" s="1026">
        <v>4</v>
      </c>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596</v>
      </c>
      <c r="C75" s="1030"/>
      <c r="D75" s="1030"/>
      <c r="E75" s="1030"/>
      <c r="F75" s="1030"/>
      <c r="G75" s="1030"/>
      <c r="H75" s="1030"/>
      <c r="I75" s="1030"/>
      <c r="J75" s="1030"/>
      <c r="K75" s="1030"/>
      <c r="L75" s="1030"/>
      <c r="M75" s="1030"/>
      <c r="N75" s="1030"/>
      <c r="O75" s="1030"/>
      <c r="P75" s="1031"/>
      <c r="Q75" s="1033">
        <v>899</v>
      </c>
      <c r="R75" s="1034"/>
      <c r="S75" s="1034"/>
      <c r="T75" s="1034"/>
      <c r="U75" s="1035"/>
      <c r="V75" s="1036">
        <v>853</v>
      </c>
      <c r="W75" s="1034"/>
      <c r="X75" s="1034"/>
      <c r="Y75" s="1034"/>
      <c r="Z75" s="1035"/>
      <c r="AA75" s="1036">
        <v>46</v>
      </c>
      <c r="AB75" s="1034"/>
      <c r="AC75" s="1034"/>
      <c r="AD75" s="1034"/>
      <c r="AE75" s="1035"/>
      <c r="AF75" s="1036">
        <v>46</v>
      </c>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597</v>
      </c>
      <c r="C76" s="1030"/>
      <c r="D76" s="1030"/>
      <c r="E76" s="1030"/>
      <c r="F76" s="1030"/>
      <c r="G76" s="1030"/>
      <c r="H76" s="1030"/>
      <c r="I76" s="1030"/>
      <c r="J76" s="1030"/>
      <c r="K76" s="1030"/>
      <c r="L76" s="1030"/>
      <c r="M76" s="1030"/>
      <c r="N76" s="1030"/>
      <c r="O76" s="1030"/>
      <c r="P76" s="1031"/>
      <c r="Q76" s="1033">
        <v>255217</v>
      </c>
      <c r="R76" s="1034"/>
      <c r="S76" s="1034"/>
      <c r="T76" s="1034"/>
      <c r="U76" s="1035"/>
      <c r="V76" s="1036">
        <v>243412</v>
      </c>
      <c r="W76" s="1034"/>
      <c r="X76" s="1034"/>
      <c r="Y76" s="1034"/>
      <c r="Z76" s="1035"/>
      <c r="AA76" s="1036">
        <v>11805</v>
      </c>
      <c r="AB76" s="1034"/>
      <c r="AC76" s="1034"/>
      <c r="AD76" s="1034"/>
      <c r="AE76" s="1035"/>
      <c r="AF76" s="1036">
        <v>11805</v>
      </c>
      <c r="AG76" s="1034"/>
      <c r="AH76" s="1034"/>
      <c r="AI76" s="1034"/>
      <c r="AJ76" s="1035"/>
      <c r="AK76" s="1036">
        <v>646</v>
      </c>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389</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306</v>
      </c>
      <c r="AG109" s="949"/>
      <c r="AH109" s="949"/>
      <c r="AI109" s="949"/>
      <c r="AJ109" s="950"/>
      <c r="AK109" s="951" t="s">
        <v>305</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306</v>
      </c>
      <c r="BW109" s="949"/>
      <c r="BX109" s="949"/>
      <c r="BY109" s="949"/>
      <c r="BZ109" s="950"/>
      <c r="CA109" s="951" t="s">
        <v>305</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306</v>
      </c>
      <c r="DM109" s="949"/>
      <c r="DN109" s="949"/>
      <c r="DO109" s="949"/>
      <c r="DP109" s="950"/>
      <c r="DQ109" s="951" t="s">
        <v>305</v>
      </c>
      <c r="DR109" s="949"/>
      <c r="DS109" s="949"/>
      <c r="DT109" s="949"/>
      <c r="DU109" s="950"/>
      <c r="DV109" s="951" t="s">
        <v>431</v>
      </c>
      <c r="DW109" s="949"/>
      <c r="DX109" s="949"/>
      <c r="DY109" s="949"/>
      <c r="DZ109" s="980"/>
    </row>
    <row r="110" spans="1:131" s="247" customFormat="1" ht="26.25" customHeight="1" x14ac:dyDescent="0.1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139789</v>
      </c>
      <c r="AB110" s="942"/>
      <c r="AC110" s="942"/>
      <c r="AD110" s="942"/>
      <c r="AE110" s="943"/>
      <c r="AF110" s="944">
        <v>148153</v>
      </c>
      <c r="AG110" s="942"/>
      <c r="AH110" s="942"/>
      <c r="AI110" s="942"/>
      <c r="AJ110" s="943"/>
      <c r="AK110" s="944">
        <v>192478</v>
      </c>
      <c r="AL110" s="942"/>
      <c r="AM110" s="942"/>
      <c r="AN110" s="942"/>
      <c r="AO110" s="943"/>
      <c r="AP110" s="945">
        <v>17.3</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2039133</v>
      </c>
      <c r="BR110" s="889"/>
      <c r="BS110" s="889"/>
      <c r="BT110" s="889"/>
      <c r="BU110" s="889"/>
      <c r="BV110" s="889">
        <v>1899804</v>
      </c>
      <c r="BW110" s="889"/>
      <c r="BX110" s="889"/>
      <c r="BY110" s="889"/>
      <c r="BZ110" s="889"/>
      <c r="CA110" s="889">
        <v>1990010</v>
      </c>
      <c r="CB110" s="889"/>
      <c r="CC110" s="889"/>
      <c r="CD110" s="889"/>
      <c r="CE110" s="889"/>
      <c r="CF110" s="913">
        <v>178.4</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437</v>
      </c>
      <c r="DH110" s="889"/>
      <c r="DI110" s="889"/>
      <c r="DJ110" s="889"/>
      <c r="DK110" s="889"/>
      <c r="DL110" s="889" t="s">
        <v>437</v>
      </c>
      <c r="DM110" s="889"/>
      <c r="DN110" s="889"/>
      <c r="DO110" s="889"/>
      <c r="DP110" s="889"/>
      <c r="DQ110" s="889" t="s">
        <v>438</v>
      </c>
      <c r="DR110" s="889"/>
      <c r="DS110" s="889"/>
      <c r="DT110" s="889"/>
      <c r="DU110" s="889"/>
      <c r="DV110" s="890" t="s">
        <v>128</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437</v>
      </c>
      <c r="AB111" s="970"/>
      <c r="AC111" s="970"/>
      <c r="AD111" s="970"/>
      <c r="AE111" s="971"/>
      <c r="AF111" s="972" t="s">
        <v>413</v>
      </c>
      <c r="AG111" s="970"/>
      <c r="AH111" s="970"/>
      <c r="AI111" s="970"/>
      <c r="AJ111" s="971"/>
      <c r="AK111" s="972" t="s">
        <v>437</v>
      </c>
      <c r="AL111" s="970"/>
      <c r="AM111" s="970"/>
      <c r="AN111" s="970"/>
      <c r="AO111" s="971"/>
      <c r="AP111" s="973" t="s">
        <v>438</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t="s">
        <v>437</v>
      </c>
      <c r="BR111" s="861"/>
      <c r="BS111" s="861"/>
      <c r="BT111" s="861"/>
      <c r="BU111" s="861"/>
      <c r="BV111" s="861" t="s">
        <v>128</v>
      </c>
      <c r="BW111" s="861"/>
      <c r="BX111" s="861"/>
      <c r="BY111" s="861"/>
      <c r="BZ111" s="861"/>
      <c r="CA111" s="861" t="s">
        <v>437</v>
      </c>
      <c r="CB111" s="861"/>
      <c r="CC111" s="861"/>
      <c r="CD111" s="861"/>
      <c r="CE111" s="861"/>
      <c r="CF111" s="922" t="s">
        <v>438</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437</v>
      </c>
      <c r="DH111" s="861"/>
      <c r="DI111" s="861"/>
      <c r="DJ111" s="861"/>
      <c r="DK111" s="861"/>
      <c r="DL111" s="861" t="s">
        <v>437</v>
      </c>
      <c r="DM111" s="861"/>
      <c r="DN111" s="861"/>
      <c r="DO111" s="861"/>
      <c r="DP111" s="861"/>
      <c r="DQ111" s="861" t="s">
        <v>437</v>
      </c>
      <c r="DR111" s="861"/>
      <c r="DS111" s="861"/>
      <c r="DT111" s="861"/>
      <c r="DU111" s="861"/>
      <c r="DV111" s="838" t="s">
        <v>437</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128</v>
      </c>
      <c r="AB112" s="824"/>
      <c r="AC112" s="824"/>
      <c r="AD112" s="824"/>
      <c r="AE112" s="825"/>
      <c r="AF112" s="826" t="s">
        <v>437</v>
      </c>
      <c r="AG112" s="824"/>
      <c r="AH112" s="824"/>
      <c r="AI112" s="824"/>
      <c r="AJ112" s="825"/>
      <c r="AK112" s="826" t="s">
        <v>128</v>
      </c>
      <c r="AL112" s="824"/>
      <c r="AM112" s="824"/>
      <c r="AN112" s="824"/>
      <c r="AO112" s="825"/>
      <c r="AP112" s="871" t="s">
        <v>128</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952007</v>
      </c>
      <c r="BR112" s="861"/>
      <c r="BS112" s="861"/>
      <c r="BT112" s="861"/>
      <c r="BU112" s="861"/>
      <c r="BV112" s="861">
        <v>932850</v>
      </c>
      <c r="BW112" s="861"/>
      <c r="BX112" s="861"/>
      <c r="BY112" s="861"/>
      <c r="BZ112" s="861"/>
      <c r="CA112" s="861">
        <v>887143</v>
      </c>
      <c r="CB112" s="861"/>
      <c r="CC112" s="861"/>
      <c r="CD112" s="861"/>
      <c r="CE112" s="861"/>
      <c r="CF112" s="922">
        <v>79.5</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128</v>
      </c>
      <c r="DH112" s="861"/>
      <c r="DI112" s="861"/>
      <c r="DJ112" s="861"/>
      <c r="DK112" s="861"/>
      <c r="DL112" s="861" t="s">
        <v>438</v>
      </c>
      <c r="DM112" s="861"/>
      <c r="DN112" s="861"/>
      <c r="DO112" s="861"/>
      <c r="DP112" s="861"/>
      <c r="DQ112" s="861" t="s">
        <v>128</v>
      </c>
      <c r="DR112" s="861"/>
      <c r="DS112" s="861"/>
      <c r="DT112" s="861"/>
      <c r="DU112" s="861"/>
      <c r="DV112" s="838" t="s">
        <v>128</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100996</v>
      </c>
      <c r="AB113" s="970"/>
      <c r="AC113" s="970"/>
      <c r="AD113" s="970"/>
      <c r="AE113" s="971"/>
      <c r="AF113" s="972">
        <v>100014</v>
      </c>
      <c r="AG113" s="970"/>
      <c r="AH113" s="970"/>
      <c r="AI113" s="970"/>
      <c r="AJ113" s="971"/>
      <c r="AK113" s="972">
        <v>92857</v>
      </c>
      <c r="AL113" s="970"/>
      <c r="AM113" s="970"/>
      <c r="AN113" s="970"/>
      <c r="AO113" s="971"/>
      <c r="AP113" s="973">
        <v>8.3000000000000007</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3371</v>
      </c>
      <c r="BR113" s="861"/>
      <c r="BS113" s="861"/>
      <c r="BT113" s="861"/>
      <c r="BU113" s="861"/>
      <c r="BV113" s="861">
        <v>3753</v>
      </c>
      <c r="BW113" s="861"/>
      <c r="BX113" s="861"/>
      <c r="BY113" s="861"/>
      <c r="BZ113" s="861"/>
      <c r="CA113" s="861">
        <v>3307</v>
      </c>
      <c r="CB113" s="861"/>
      <c r="CC113" s="861"/>
      <c r="CD113" s="861"/>
      <c r="CE113" s="861"/>
      <c r="CF113" s="922">
        <v>0.3</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128</v>
      </c>
      <c r="DH113" s="824"/>
      <c r="DI113" s="824"/>
      <c r="DJ113" s="824"/>
      <c r="DK113" s="825"/>
      <c r="DL113" s="826" t="s">
        <v>128</v>
      </c>
      <c r="DM113" s="824"/>
      <c r="DN113" s="824"/>
      <c r="DO113" s="824"/>
      <c r="DP113" s="825"/>
      <c r="DQ113" s="826" t="s">
        <v>438</v>
      </c>
      <c r="DR113" s="824"/>
      <c r="DS113" s="824"/>
      <c r="DT113" s="824"/>
      <c r="DU113" s="825"/>
      <c r="DV113" s="871" t="s">
        <v>437</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720</v>
      </c>
      <c r="AB114" s="824"/>
      <c r="AC114" s="824"/>
      <c r="AD114" s="824"/>
      <c r="AE114" s="825"/>
      <c r="AF114" s="826">
        <v>936</v>
      </c>
      <c r="AG114" s="824"/>
      <c r="AH114" s="824"/>
      <c r="AI114" s="824"/>
      <c r="AJ114" s="825"/>
      <c r="AK114" s="826">
        <v>930</v>
      </c>
      <c r="AL114" s="824"/>
      <c r="AM114" s="824"/>
      <c r="AN114" s="824"/>
      <c r="AO114" s="825"/>
      <c r="AP114" s="871">
        <v>0.1</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318625</v>
      </c>
      <c r="BR114" s="861"/>
      <c r="BS114" s="861"/>
      <c r="BT114" s="861"/>
      <c r="BU114" s="861"/>
      <c r="BV114" s="861">
        <v>292286</v>
      </c>
      <c r="BW114" s="861"/>
      <c r="BX114" s="861"/>
      <c r="BY114" s="861"/>
      <c r="BZ114" s="861"/>
      <c r="CA114" s="861">
        <v>287828</v>
      </c>
      <c r="CB114" s="861"/>
      <c r="CC114" s="861"/>
      <c r="CD114" s="861"/>
      <c r="CE114" s="861"/>
      <c r="CF114" s="922">
        <v>25.8</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437</v>
      </c>
      <c r="DH114" s="824"/>
      <c r="DI114" s="824"/>
      <c r="DJ114" s="824"/>
      <c r="DK114" s="825"/>
      <c r="DL114" s="826" t="s">
        <v>413</v>
      </c>
      <c r="DM114" s="824"/>
      <c r="DN114" s="824"/>
      <c r="DO114" s="824"/>
      <c r="DP114" s="825"/>
      <c r="DQ114" s="826" t="s">
        <v>128</v>
      </c>
      <c r="DR114" s="824"/>
      <c r="DS114" s="824"/>
      <c r="DT114" s="824"/>
      <c r="DU114" s="825"/>
      <c r="DV114" s="871" t="s">
        <v>437</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437</v>
      </c>
      <c r="AB115" s="970"/>
      <c r="AC115" s="970"/>
      <c r="AD115" s="970"/>
      <c r="AE115" s="971"/>
      <c r="AF115" s="972" t="s">
        <v>128</v>
      </c>
      <c r="AG115" s="970"/>
      <c r="AH115" s="970"/>
      <c r="AI115" s="970"/>
      <c r="AJ115" s="971"/>
      <c r="AK115" s="972" t="s">
        <v>128</v>
      </c>
      <c r="AL115" s="970"/>
      <c r="AM115" s="970"/>
      <c r="AN115" s="970"/>
      <c r="AO115" s="971"/>
      <c r="AP115" s="973" t="s">
        <v>438</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t="s">
        <v>128</v>
      </c>
      <c r="BR115" s="861"/>
      <c r="BS115" s="861"/>
      <c r="BT115" s="861"/>
      <c r="BU115" s="861"/>
      <c r="BV115" s="861" t="s">
        <v>413</v>
      </c>
      <c r="BW115" s="861"/>
      <c r="BX115" s="861"/>
      <c r="BY115" s="861"/>
      <c r="BZ115" s="861"/>
      <c r="CA115" s="861" t="s">
        <v>438</v>
      </c>
      <c r="CB115" s="861"/>
      <c r="CC115" s="861"/>
      <c r="CD115" s="861"/>
      <c r="CE115" s="861"/>
      <c r="CF115" s="922" t="s">
        <v>413</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437</v>
      </c>
      <c r="DH115" s="824"/>
      <c r="DI115" s="824"/>
      <c r="DJ115" s="824"/>
      <c r="DK115" s="825"/>
      <c r="DL115" s="826" t="s">
        <v>128</v>
      </c>
      <c r="DM115" s="824"/>
      <c r="DN115" s="824"/>
      <c r="DO115" s="824"/>
      <c r="DP115" s="825"/>
      <c r="DQ115" s="826" t="s">
        <v>438</v>
      </c>
      <c r="DR115" s="824"/>
      <c r="DS115" s="824"/>
      <c r="DT115" s="824"/>
      <c r="DU115" s="825"/>
      <c r="DV115" s="871" t="s">
        <v>438</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438</v>
      </c>
      <c r="AB116" s="824"/>
      <c r="AC116" s="824"/>
      <c r="AD116" s="824"/>
      <c r="AE116" s="825"/>
      <c r="AF116" s="826" t="s">
        <v>437</v>
      </c>
      <c r="AG116" s="824"/>
      <c r="AH116" s="824"/>
      <c r="AI116" s="824"/>
      <c r="AJ116" s="825"/>
      <c r="AK116" s="826" t="s">
        <v>128</v>
      </c>
      <c r="AL116" s="824"/>
      <c r="AM116" s="824"/>
      <c r="AN116" s="824"/>
      <c r="AO116" s="825"/>
      <c r="AP116" s="871" t="s">
        <v>438</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437</v>
      </c>
      <c r="BR116" s="861"/>
      <c r="BS116" s="861"/>
      <c r="BT116" s="861"/>
      <c r="BU116" s="861"/>
      <c r="BV116" s="861" t="s">
        <v>438</v>
      </c>
      <c r="BW116" s="861"/>
      <c r="BX116" s="861"/>
      <c r="BY116" s="861"/>
      <c r="BZ116" s="861"/>
      <c r="CA116" s="861" t="s">
        <v>438</v>
      </c>
      <c r="CB116" s="861"/>
      <c r="CC116" s="861"/>
      <c r="CD116" s="861"/>
      <c r="CE116" s="861"/>
      <c r="CF116" s="922" t="s">
        <v>438</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128</v>
      </c>
      <c r="DH116" s="824"/>
      <c r="DI116" s="824"/>
      <c r="DJ116" s="824"/>
      <c r="DK116" s="825"/>
      <c r="DL116" s="826" t="s">
        <v>437</v>
      </c>
      <c r="DM116" s="824"/>
      <c r="DN116" s="824"/>
      <c r="DO116" s="824"/>
      <c r="DP116" s="825"/>
      <c r="DQ116" s="826" t="s">
        <v>437</v>
      </c>
      <c r="DR116" s="824"/>
      <c r="DS116" s="824"/>
      <c r="DT116" s="824"/>
      <c r="DU116" s="825"/>
      <c r="DV116" s="871" t="s">
        <v>128</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241505</v>
      </c>
      <c r="AB117" s="956"/>
      <c r="AC117" s="956"/>
      <c r="AD117" s="956"/>
      <c r="AE117" s="957"/>
      <c r="AF117" s="958">
        <v>249103</v>
      </c>
      <c r="AG117" s="956"/>
      <c r="AH117" s="956"/>
      <c r="AI117" s="956"/>
      <c r="AJ117" s="957"/>
      <c r="AK117" s="958">
        <v>286265</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437</v>
      </c>
      <c r="BR117" s="861"/>
      <c r="BS117" s="861"/>
      <c r="BT117" s="861"/>
      <c r="BU117" s="861"/>
      <c r="BV117" s="861" t="s">
        <v>438</v>
      </c>
      <c r="BW117" s="861"/>
      <c r="BX117" s="861"/>
      <c r="BY117" s="861"/>
      <c r="BZ117" s="861"/>
      <c r="CA117" s="861" t="s">
        <v>438</v>
      </c>
      <c r="CB117" s="861"/>
      <c r="CC117" s="861"/>
      <c r="CD117" s="861"/>
      <c r="CE117" s="861"/>
      <c r="CF117" s="922" t="s">
        <v>438</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438</v>
      </c>
      <c r="DH117" s="824"/>
      <c r="DI117" s="824"/>
      <c r="DJ117" s="824"/>
      <c r="DK117" s="825"/>
      <c r="DL117" s="826" t="s">
        <v>438</v>
      </c>
      <c r="DM117" s="824"/>
      <c r="DN117" s="824"/>
      <c r="DO117" s="824"/>
      <c r="DP117" s="825"/>
      <c r="DQ117" s="826" t="s">
        <v>438</v>
      </c>
      <c r="DR117" s="824"/>
      <c r="DS117" s="824"/>
      <c r="DT117" s="824"/>
      <c r="DU117" s="825"/>
      <c r="DV117" s="871" t="s">
        <v>437</v>
      </c>
      <c r="DW117" s="872"/>
      <c r="DX117" s="872"/>
      <c r="DY117" s="872"/>
      <c r="DZ117" s="873"/>
    </row>
    <row r="118" spans="1:130" s="247"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306</v>
      </c>
      <c r="AG118" s="949"/>
      <c r="AH118" s="949"/>
      <c r="AI118" s="949"/>
      <c r="AJ118" s="950"/>
      <c r="AK118" s="951" t="s">
        <v>305</v>
      </c>
      <c r="AL118" s="949"/>
      <c r="AM118" s="949"/>
      <c r="AN118" s="949"/>
      <c r="AO118" s="950"/>
      <c r="AP118" s="952" t="s">
        <v>431</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t="s">
        <v>413</v>
      </c>
      <c r="BR118" s="892"/>
      <c r="BS118" s="892"/>
      <c r="BT118" s="892"/>
      <c r="BU118" s="892"/>
      <c r="BV118" s="892" t="s">
        <v>413</v>
      </c>
      <c r="BW118" s="892"/>
      <c r="BX118" s="892"/>
      <c r="BY118" s="892"/>
      <c r="BZ118" s="892"/>
      <c r="CA118" s="892" t="s">
        <v>413</v>
      </c>
      <c r="CB118" s="892"/>
      <c r="CC118" s="892"/>
      <c r="CD118" s="892"/>
      <c r="CE118" s="892"/>
      <c r="CF118" s="922" t="s">
        <v>413</v>
      </c>
      <c r="CG118" s="923"/>
      <c r="CH118" s="923"/>
      <c r="CI118" s="923"/>
      <c r="CJ118" s="923"/>
      <c r="CK118" s="978"/>
      <c r="CL118" s="865"/>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413</v>
      </c>
      <c r="DH118" s="824"/>
      <c r="DI118" s="824"/>
      <c r="DJ118" s="824"/>
      <c r="DK118" s="825"/>
      <c r="DL118" s="826" t="s">
        <v>413</v>
      </c>
      <c r="DM118" s="824"/>
      <c r="DN118" s="824"/>
      <c r="DO118" s="824"/>
      <c r="DP118" s="825"/>
      <c r="DQ118" s="826" t="s">
        <v>413</v>
      </c>
      <c r="DR118" s="824"/>
      <c r="DS118" s="824"/>
      <c r="DT118" s="824"/>
      <c r="DU118" s="825"/>
      <c r="DV118" s="871" t="s">
        <v>413</v>
      </c>
      <c r="DW118" s="872"/>
      <c r="DX118" s="872"/>
      <c r="DY118" s="872"/>
      <c r="DZ118" s="873"/>
    </row>
    <row r="119" spans="1:130" s="247"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413</v>
      </c>
      <c r="AB119" s="942"/>
      <c r="AC119" s="942"/>
      <c r="AD119" s="942"/>
      <c r="AE119" s="943"/>
      <c r="AF119" s="944" t="s">
        <v>413</v>
      </c>
      <c r="AG119" s="942"/>
      <c r="AH119" s="942"/>
      <c r="AI119" s="942"/>
      <c r="AJ119" s="943"/>
      <c r="AK119" s="944" t="s">
        <v>413</v>
      </c>
      <c r="AL119" s="942"/>
      <c r="AM119" s="942"/>
      <c r="AN119" s="942"/>
      <c r="AO119" s="943"/>
      <c r="AP119" s="945" t="s">
        <v>413</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463</v>
      </c>
      <c r="BP119" s="925"/>
      <c r="BQ119" s="929">
        <v>3313136</v>
      </c>
      <c r="BR119" s="892"/>
      <c r="BS119" s="892"/>
      <c r="BT119" s="892"/>
      <c r="BU119" s="892"/>
      <c r="BV119" s="892">
        <v>3128693</v>
      </c>
      <c r="BW119" s="892"/>
      <c r="BX119" s="892"/>
      <c r="BY119" s="892"/>
      <c r="BZ119" s="892"/>
      <c r="CA119" s="892">
        <v>3168288</v>
      </c>
      <c r="CB119" s="892"/>
      <c r="CC119" s="892"/>
      <c r="CD119" s="892"/>
      <c r="CE119" s="892"/>
      <c r="CF119" s="790"/>
      <c r="CG119" s="791"/>
      <c r="CH119" s="791"/>
      <c r="CI119" s="791"/>
      <c r="CJ119" s="881"/>
      <c r="CK119" s="979"/>
      <c r="CL119" s="867"/>
      <c r="CM119" s="885" t="s">
        <v>464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413</v>
      </c>
      <c r="DH119" s="807"/>
      <c r="DI119" s="807"/>
      <c r="DJ119" s="807"/>
      <c r="DK119" s="808"/>
      <c r="DL119" s="809" t="s">
        <v>413</v>
      </c>
      <c r="DM119" s="807"/>
      <c r="DN119" s="807"/>
      <c r="DO119" s="807"/>
      <c r="DP119" s="808"/>
      <c r="DQ119" s="809" t="s">
        <v>413</v>
      </c>
      <c r="DR119" s="807"/>
      <c r="DS119" s="807"/>
      <c r="DT119" s="807"/>
      <c r="DU119" s="808"/>
      <c r="DV119" s="895" t="s">
        <v>413</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413</v>
      </c>
      <c r="AB120" s="824"/>
      <c r="AC120" s="824"/>
      <c r="AD120" s="824"/>
      <c r="AE120" s="825"/>
      <c r="AF120" s="826" t="s">
        <v>413</v>
      </c>
      <c r="AG120" s="824"/>
      <c r="AH120" s="824"/>
      <c r="AI120" s="824"/>
      <c r="AJ120" s="825"/>
      <c r="AK120" s="826" t="s">
        <v>413</v>
      </c>
      <c r="AL120" s="824"/>
      <c r="AM120" s="824"/>
      <c r="AN120" s="824"/>
      <c r="AO120" s="825"/>
      <c r="AP120" s="871" t="s">
        <v>413</v>
      </c>
      <c r="AQ120" s="872"/>
      <c r="AR120" s="872"/>
      <c r="AS120" s="872"/>
      <c r="AT120" s="873"/>
      <c r="AU120" s="930" t="s">
        <v>465</v>
      </c>
      <c r="AV120" s="931"/>
      <c r="AW120" s="931"/>
      <c r="AX120" s="931"/>
      <c r="AY120" s="932"/>
      <c r="AZ120" s="907" t="s">
        <v>466</v>
      </c>
      <c r="BA120" s="852"/>
      <c r="BB120" s="852"/>
      <c r="BC120" s="852"/>
      <c r="BD120" s="852"/>
      <c r="BE120" s="852"/>
      <c r="BF120" s="852"/>
      <c r="BG120" s="852"/>
      <c r="BH120" s="852"/>
      <c r="BI120" s="852"/>
      <c r="BJ120" s="852"/>
      <c r="BK120" s="852"/>
      <c r="BL120" s="852"/>
      <c r="BM120" s="852"/>
      <c r="BN120" s="852"/>
      <c r="BO120" s="852"/>
      <c r="BP120" s="853"/>
      <c r="BQ120" s="908">
        <v>2816757</v>
      </c>
      <c r="BR120" s="889"/>
      <c r="BS120" s="889"/>
      <c r="BT120" s="889"/>
      <c r="BU120" s="889"/>
      <c r="BV120" s="889">
        <v>2671417</v>
      </c>
      <c r="BW120" s="889"/>
      <c r="BX120" s="889"/>
      <c r="BY120" s="889"/>
      <c r="BZ120" s="889"/>
      <c r="CA120" s="889">
        <v>2704357</v>
      </c>
      <c r="CB120" s="889"/>
      <c r="CC120" s="889"/>
      <c r="CD120" s="889"/>
      <c r="CE120" s="889"/>
      <c r="CF120" s="913">
        <v>242.5</v>
      </c>
      <c r="CG120" s="914"/>
      <c r="CH120" s="914"/>
      <c r="CI120" s="914"/>
      <c r="CJ120" s="914"/>
      <c r="CK120" s="915" t="s">
        <v>467</v>
      </c>
      <c r="CL120" s="899"/>
      <c r="CM120" s="899"/>
      <c r="CN120" s="899"/>
      <c r="CO120" s="900"/>
      <c r="CP120" s="919" t="s">
        <v>468</v>
      </c>
      <c r="CQ120" s="920"/>
      <c r="CR120" s="920"/>
      <c r="CS120" s="920"/>
      <c r="CT120" s="920"/>
      <c r="CU120" s="920"/>
      <c r="CV120" s="920"/>
      <c r="CW120" s="920"/>
      <c r="CX120" s="920"/>
      <c r="CY120" s="920"/>
      <c r="CZ120" s="920"/>
      <c r="DA120" s="920"/>
      <c r="DB120" s="920"/>
      <c r="DC120" s="920"/>
      <c r="DD120" s="920"/>
      <c r="DE120" s="920"/>
      <c r="DF120" s="921"/>
      <c r="DG120" s="908">
        <v>345305</v>
      </c>
      <c r="DH120" s="889"/>
      <c r="DI120" s="889"/>
      <c r="DJ120" s="889"/>
      <c r="DK120" s="889"/>
      <c r="DL120" s="889">
        <v>341087</v>
      </c>
      <c r="DM120" s="889"/>
      <c r="DN120" s="889"/>
      <c r="DO120" s="889"/>
      <c r="DP120" s="889"/>
      <c r="DQ120" s="889">
        <v>330424</v>
      </c>
      <c r="DR120" s="889"/>
      <c r="DS120" s="889"/>
      <c r="DT120" s="889"/>
      <c r="DU120" s="889"/>
      <c r="DV120" s="890">
        <v>29.6</v>
      </c>
      <c r="DW120" s="890"/>
      <c r="DX120" s="890"/>
      <c r="DY120" s="890"/>
      <c r="DZ120" s="891"/>
    </row>
    <row r="121" spans="1:130" s="247" customFormat="1" ht="26.25" customHeight="1" x14ac:dyDescent="0.15">
      <c r="A121" s="864"/>
      <c r="B121" s="865"/>
      <c r="C121" s="910" t="s">
        <v>469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413</v>
      </c>
      <c r="AB121" s="824"/>
      <c r="AC121" s="824"/>
      <c r="AD121" s="824"/>
      <c r="AE121" s="825"/>
      <c r="AF121" s="826" t="s">
        <v>413</v>
      </c>
      <c r="AG121" s="824"/>
      <c r="AH121" s="824"/>
      <c r="AI121" s="824"/>
      <c r="AJ121" s="825"/>
      <c r="AK121" s="826" t="s">
        <v>413</v>
      </c>
      <c r="AL121" s="824"/>
      <c r="AM121" s="824"/>
      <c r="AN121" s="824"/>
      <c r="AO121" s="825"/>
      <c r="AP121" s="871" t="s">
        <v>413</v>
      </c>
      <c r="AQ121" s="872"/>
      <c r="AR121" s="872"/>
      <c r="AS121" s="872"/>
      <c r="AT121" s="873"/>
      <c r="AU121" s="933"/>
      <c r="AV121" s="934"/>
      <c r="AW121" s="934"/>
      <c r="AX121" s="934"/>
      <c r="AY121" s="935"/>
      <c r="AZ121" s="859" t="s">
        <v>470</v>
      </c>
      <c r="BA121" s="794"/>
      <c r="BB121" s="794"/>
      <c r="BC121" s="794"/>
      <c r="BD121" s="794"/>
      <c r="BE121" s="794"/>
      <c r="BF121" s="794"/>
      <c r="BG121" s="794"/>
      <c r="BH121" s="794"/>
      <c r="BI121" s="794"/>
      <c r="BJ121" s="794"/>
      <c r="BK121" s="794"/>
      <c r="BL121" s="794"/>
      <c r="BM121" s="794"/>
      <c r="BN121" s="794"/>
      <c r="BO121" s="794"/>
      <c r="BP121" s="795"/>
      <c r="BQ121" s="860">
        <v>18976</v>
      </c>
      <c r="BR121" s="861"/>
      <c r="BS121" s="861"/>
      <c r="BT121" s="861"/>
      <c r="BU121" s="861"/>
      <c r="BV121" s="861">
        <v>14415</v>
      </c>
      <c r="BW121" s="861"/>
      <c r="BX121" s="861"/>
      <c r="BY121" s="861"/>
      <c r="BZ121" s="861"/>
      <c r="CA121" s="861">
        <v>9733</v>
      </c>
      <c r="CB121" s="861"/>
      <c r="CC121" s="861"/>
      <c r="CD121" s="861"/>
      <c r="CE121" s="861"/>
      <c r="CF121" s="922">
        <v>0.9</v>
      </c>
      <c r="CG121" s="923"/>
      <c r="CH121" s="923"/>
      <c r="CI121" s="923"/>
      <c r="CJ121" s="923"/>
      <c r="CK121" s="916"/>
      <c r="CL121" s="902"/>
      <c r="CM121" s="902"/>
      <c r="CN121" s="902"/>
      <c r="CO121" s="903"/>
      <c r="CP121" s="882" t="s">
        <v>471</v>
      </c>
      <c r="CQ121" s="883"/>
      <c r="CR121" s="883"/>
      <c r="CS121" s="883"/>
      <c r="CT121" s="883"/>
      <c r="CU121" s="883"/>
      <c r="CV121" s="883"/>
      <c r="CW121" s="883"/>
      <c r="CX121" s="883"/>
      <c r="CY121" s="883"/>
      <c r="CZ121" s="883"/>
      <c r="DA121" s="883"/>
      <c r="DB121" s="883"/>
      <c r="DC121" s="883"/>
      <c r="DD121" s="883"/>
      <c r="DE121" s="883"/>
      <c r="DF121" s="884"/>
      <c r="DG121" s="860">
        <v>347489</v>
      </c>
      <c r="DH121" s="861"/>
      <c r="DI121" s="861"/>
      <c r="DJ121" s="861"/>
      <c r="DK121" s="861"/>
      <c r="DL121" s="861">
        <v>326110</v>
      </c>
      <c r="DM121" s="861"/>
      <c r="DN121" s="861"/>
      <c r="DO121" s="861"/>
      <c r="DP121" s="861"/>
      <c r="DQ121" s="861">
        <v>307837</v>
      </c>
      <c r="DR121" s="861"/>
      <c r="DS121" s="861"/>
      <c r="DT121" s="861"/>
      <c r="DU121" s="861"/>
      <c r="DV121" s="838">
        <v>27.6</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413</v>
      </c>
      <c r="AB122" s="824"/>
      <c r="AC122" s="824"/>
      <c r="AD122" s="824"/>
      <c r="AE122" s="825"/>
      <c r="AF122" s="826" t="s">
        <v>413</v>
      </c>
      <c r="AG122" s="824"/>
      <c r="AH122" s="824"/>
      <c r="AI122" s="824"/>
      <c r="AJ122" s="825"/>
      <c r="AK122" s="826" t="s">
        <v>413</v>
      </c>
      <c r="AL122" s="824"/>
      <c r="AM122" s="824"/>
      <c r="AN122" s="824"/>
      <c r="AO122" s="825"/>
      <c r="AP122" s="871" t="s">
        <v>413</v>
      </c>
      <c r="AQ122" s="872"/>
      <c r="AR122" s="872"/>
      <c r="AS122" s="872"/>
      <c r="AT122" s="873"/>
      <c r="AU122" s="933"/>
      <c r="AV122" s="934"/>
      <c r="AW122" s="934"/>
      <c r="AX122" s="934"/>
      <c r="AY122" s="935"/>
      <c r="AZ122" s="926" t="s">
        <v>472</v>
      </c>
      <c r="BA122" s="927"/>
      <c r="BB122" s="927"/>
      <c r="BC122" s="927"/>
      <c r="BD122" s="927"/>
      <c r="BE122" s="927"/>
      <c r="BF122" s="927"/>
      <c r="BG122" s="927"/>
      <c r="BH122" s="927"/>
      <c r="BI122" s="927"/>
      <c r="BJ122" s="927"/>
      <c r="BK122" s="927"/>
      <c r="BL122" s="927"/>
      <c r="BM122" s="927"/>
      <c r="BN122" s="927"/>
      <c r="BO122" s="927"/>
      <c r="BP122" s="928"/>
      <c r="BQ122" s="929">
        <v>2162225</v>
      </c>
      <c r="BR122" s="892"/>
      <c r="BS122" s="892"/>
      <c r="BT122" s="892"/>
      <c r="BU122" s="892"/>
      <c r="BV122" s="892">
        <v>2145250</v>
      </c>
      <c r="BW122" s="892"/>
      <c r="BX122" s="892"/>
      <c r="BY122" s="892"/>
      <c r="BZ122" s="892"/>
      <c r="CA122" s="892">
        <v>2035640</v>
      </c>
      <c r="CB122" s="892"/>
      <c r="CC122" s="892"/>
      <c r="CD122" s="892"/>
      <c r="CE122" s="892"/>
      <c r="CF122" s="893">
        <v>182.5</v>
      </c>
      <c r="CG122" s="894"/>
      <c r="CH122" s="894"/>
      <c r="CI122" s="894"/>
      <c r="CJ122" s="894"/>
      <c r="CK122" s="916"/>
      <c r="CL122" s="902"/>
      <c r="CM122" s="902"/>
      <c r="CN122" s="902"/>
      <c r="CO122" s="903"/>
      <c r="CP122" s="882" t="s">
        <v>473</v>
      </c>
      <c r="CQ122" s="883"/>
      <c r="CR122" s="883"/>
      <c r="CS122" s="883"/>
      <c r="CT122" s="883"/>
      <c r="CU122" s="883"/>
      <c r="CV122" s="883"/>
      <c r="CW122" s="883"/>
      <c r="CX122" s="883"/>
      <c r="CY122" s="883"/>
      <c r="CZ122" s="883"/>
      <c r="DA122" s="883"/>
      <c r="DB122" s="883"/>
      <c r="DC122" s="883"/>
      <c r="DD122" s="883"/>
      <c r="DE122" s="883"/>
      <c r="DF122" s="884"/>
      <c r="DG122" s="860">
        <v>248414</v>
      </c>
      <c r="DH122" s="861"/>
      <c r="DI122" s="861"/>
      <c r="DJ122" s="861"/>
      <c r="DK122" s="861"/>
      <c r="DL122" s="861">
        <v>228331</v>
      </c>
      <c r="DM122" s="861"/>
      <c r="DN122" s="861"/>
      <c r="DO122" s="861"/>
      <c r="DP122" s="861"/>
      <c r="DQ122" s="861">
        <v>238264</v>
      </c>
      <c r="DR122" s="861"/>
      <c r="DS122" s="861"/>
      <c r="DT122" s="861"/>
      <c r="DU122" s="861"/>
      <c r="DV122" s="838">
        <v>21.4</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128</v>
      </c>
      <c r="AB123" s="824"/>
      <c r="AC123" s="824"/>
      <c r="AD123" s="824"/>
      <c r="AE123" s="825"/>
      <c r="AF123" s="826" t="s">
        <v>128</v>
      </c>
      <c r="AG123" s="824"/>
      <c r="AH123" s="824"/>
      <c r="AI123" s="824"/>
      <c r="AJ123" s="825"/>
      <c r="AK123" s="826" t="s">
        <v>128</v>
      </c>
      <c r="AL123" s="824"/>
      <c r="AM123" s="824"/>
      <c r="AN123" s="824"/>
      <c r="AO123" s="825"/>
      <c r="AP123" s="871" t="s">
        <v>128</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474</v>
      </c>
      <c r="BP123" s="925"/>
      <c r="BQ123" s="879">
        <v>4997958</v>
      </c>
      <c r="BR123" s="880"/>
      <c r="BS123" s="880"/>
      <c r="BT123" s="880"/>
      <c r="BU123" s="880"/>
      <c r="BV123" s="880">
        <v>4831082</v>
      </c>
      <c r="BW123" s="880"/>
      <c r="BX123" s="880"/>
      <c r="BY123" s="880"/>
      <c r="BZ123" s="880"/>
      <c r="CA123" s="880">
        <v>4749730</v>
      </c>
      <c r="CB123" s="880"/>
      <c r="CC123" s="880"/>
      <c r="CD123" s="880"/>
      <c r="CE123" s="880"/>
      <c r="CF123" s="790"/>
      <c r="CG123" s="791"/>
      <c r="CH123" s="791"/>
      <c r="CI123" s="791"/>
      <c r="CJ123" s="881"/>
      <c r="CK123" s="916"/>
      <c r="CL123" s="902"/>
      <c r="CM123" s="902"/>
      <c r="CN123" s="902"/>
      <c r="CO123" s="903"/>
      <c r="CP123" s="882" t="s">
        <v>475</v>
      </c>
      <c r="CQ123" s="883"/>
      <c r="CR123" s="883"/>
      <c r="CS123" s="883"/>
      <c r="CT123" s="883"/>
      <c r="CU123" s="883"/>
      <c r="CV123" s="883"/>
      <c r="CW123" s="883"/>
      <c r="CX123" s="883"/>
      <c r="CY123" s="883"/>
      <c r="CZ123" s="883"/>
      <c r="DA123" s="883"/>
      <c r="DB123" s="883"/>
      <c r="DC123" s="883"/>
      <c r="DD123" s="883"/>
      <c r="DE123" s="883"/>
      <c r="DF123" s="884"/>
      <c r="DG123" s="823">
        <v>10799</v>
      </c>
      <c r="DH123" s="824"/>
      <c r="DI123" s="824"/>
      <c r="DJ123" s="824"/>
      <c r="DK123" s="825"/>
      <c r="DL123" s="826">
        <v>10765</v>
      </c>
      <c r="DM123" s="824"/>
      <c r="DN123" s="824"/>
      <c r="DO123" s="824"/>
      <c r="DP123" s="825"/>
      <c r="DQ123" s="826">
        <v>10618</v>
      </c>
      <c r="DR123" s="824"/>
      <c r="DS123" s="824"/>
      <c r="DT123" s="824"/>
      <c r="DU123" s="825"/>
      <c r="DV123" s="871">
        <v>1</v>
      </c>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413</v>
      </c>
      <c r="AB124" s="824"/>
      <c r="AC124" s="824"/>
      <c r="AD124" s="824"/>
      <c r="AE124" s="825"/>
      <c r="AF124" s="826" t="s">
        <v>413</v>
      </c>
      <c r="AG124" s="824"/>
      <c r="AH124" s="824"/>
      <c r="AI124" s="824"/>
      <c r="AJ124" s="825"/>
      <c r="AK124" s="826" t="s">
        <v>128</v>
      </c>
      <c r="AL124" s="824"/>
      <c r="AM124" s="824"/>
      <c r="AN124" s="824"/>
      <c r="AO124" s="825"/>
      <c r="AP124" s="871" t="s">
        <v>128</v>
      </c>
      <c r="AQ124" s="872"/>
      <c r="AR124" s="872"/>
      <c r="AS124" s="872"/>
      <c r="AT124" s="873"/>
      <c r="AU124" s="874" t="s">
        <v>476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128</v>
      </c>
      <c r="BR124" s="878"/>
      <c r="BS124" s="878"/>
      <c r="BT124" s="878"/>
      <c r="BU124" s="878"/>
      <c r="BV124" s="878" t="s">
        <v>413</v>
      </c>
      <c r="BW124" s="878"/>
      <c r="BX124" s="878"/>
      <c r="BY124" s="878"/>
      <c r="BZ124" s="878"/>
      <c r="CA124" s="878" t="s">
        <v>477</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t="s">
        <v>128</v>
      </c>
      <c r="DH124" s="807"/>
      <c r="DI124" s="807"/>
      <c r="DJ124" s="807"/>
      <c r="DK124" s="808"/>
      <c r="DL124" s="809">
        <v>26557</v>
      </c>
      <c r="DM124" s="807"/>
      <c r="DN124" s="807"/>
      <c r="DO124" s="807"/>
      <c r="DP124" s="808"/>
      <c r="DQ124" s="809" t="s">
        <v>413</v>
      </c>
      <c r="DR124" s="807"/>
      <c r="DS124" s="807"/>
      <c r="DT124" s="807"/>
      <c r="DU124" s="808"/>
      <c r="DV124" s="895" t="s">
        <v>128</v>
      </c>
      <c r="DW124" s="896"/>
      <c r="DX124" s="896"/>
      <c r="DY124" s="896"/>
      <c r="DZ124" s="897"/>
    </row>
    <row r="125" spans="1:130" s="247" customFormat="1" ht="26.25" customHeight="1" x14ac:dyDescent="0.15">
      <c r="A125" s="864"/>
      <c r="B125" s="865"/>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479</v>
      </c>
      <c r="AG125" s="824"/>
      <c r="AH125" s="824"/>
      <c r="AI125" s="824"/>
      <c r="AJ125" s="825"/>
      <c r="AK125" s="826" t="s">
        <v>128</v>
      </c>
      <c r="AL125" s="824"/>
      <c r="AM125" s="824"/>
      <c r="AN125" s="824"/>
      <c r="AO125" s="825"/>
      <c r="AP125" s="871" t="s">
        <v>480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413</v>
      </c>
      <c r="DH125" s="889"/>
      <c r="DI125" s="889"/>
      <c r="DJ125" s="889"/>
      <c r="DK125" s="889"/>
      <c r="DL125" s="889" t="s">
        <v>128</v>
      </c>
      <c r="DM125" s="889"/>
      <c r="DN125" s="889"/>
      <c r="DO125" s="889"/>
      <c r="DP125" s="889"/>
      <c r="DQ125" s="889" t="s">
        <v>128</v>
      </c>
      <c r="DR125" s="889"/>
      <c r="DS125" s="889"/>
      <c r="DT125" s="889"/>
      <c r="DU125" s="889"/>
      <c r="DV125" s="890" t="s">
        <v>413</v>
      </c>
      <c r="DW125" s="890"/>
      <c r="DX125" s="890"/>
      <c r="DY125" s="890"/>
      <c r="DZ125" s="891"/>
    </row>
    <row r="126" spans="1:130" s="247" customFormat="1" ht="26.25" customHeight="1" thickBot="1" x14ac:dyDescent="0.2">
      <c r="A126" s="864"/>
      <c r="B126" s="865"/>
      <c r="C126" s="868" t="s">
        <v>464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128</v>
      </c>
      <c r="AB126" s="824"/>
      <c r="AC126" s="824"/>
      <c r="AD126" s="824"/>
      <c r="AE126" s="825"/>
      <c r="AF126" s="826" t="s">
        <v>128</v>
      </c>
      <c r="AG126" s="824"/>
      <c r="AH126" s="824"/>
      <c r="AI126" s="824"/>
      <c r="AJ126" s="825"/>
      <c r="AK126" s="826" t="s">
        <v>128</v>
      </c>
      <c r="AL126" s="824"/>
      <c r="AM126" s="824"/>
      <c r="AN126" s="824"/>
      <c r="AO126" s="825"/>
      <c r="AP126" s="871" t="s">
        <v>413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128</v>
      </c>
      <c r="DM126" s="861"/>
      <c r="DN126" s="861"/>
      <c r="DO126" s="861"/>
      <c r="DP126" s="861"/>
      <c r="DQ126" s="861" t="s">
        <v>128</v>
      </c>
      <c r="DR126" s="861"/>
      <c r="DS126" s="861"/>
      <c r="DT126" s="861"/>
      <c r="DU126" s="861"/>
      <c r="DV126" s="838" t="s">
        <v>128</v>
      </c>
      <c r="DW126" s="838"/>
      <c r="DX126" s="838"/>
      <c r="DY126" s="838"/>
      <c r="DZ126" s="839"/>
    </row>
    <row r="127" spans="1:130" s="247" customFormat="1" ht="26.25" customHeight="1" x14ac:dyDescent="0.15">
      <c r="A127" s="866"/>
      <c r="B127" s="867"/>
      <c r="C127" s="885" t="s">
        <v>484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128</v>
      </c>
      <c r="AB127" s="824"/>
      <c r="AC127" s="824"/>
      <c r="AD127" s="824"/>
      <c r="AE127" s="825"/>
      <c r="AF127" s="826" t="s">
        <v>128</v>
      </c>
      <c r="AG127" s="824"/>
      <c r="AH127" s="824"/>
      <c r="AI127" s="824"/>
      <c r="AJ127" s="825"/>
      <c r="AK127" s="826" t="s">
        <v>128</v>
      </c>
      <c r="AL127" s="824"/>
      <c r="AM127" s="824"/>
      <c r="AN127" s="824"/>
      <c r="AO127" s="825"/>
      <c r="AP127" s="871" t="s">
        <v>413</v>
      </c>
      <c r="AQ127" s="872"/>
      <c r="AR127" s="872"/>
      <c r="AS127" s="872"/>
      <c r="AT127" s="873"/>
      <c r="AU127" s="283"/>
      <c r="AV127" s="283"/>
      <c r="AW127" s="283"/>
      <c r="AX127" s="888" t="s">
        <v>485</v>
      </c>
      <c r="AY127" s="856"/>
      <c r="AZ127" s="856"/>
      <c r="BA127" s="856"/>
      <c r="BB127" s="856"/>
      <c r="BC127" s="856"/>
      <c r="BD127" s="856"/>
      <c r="BE127" s="857"/>
      <c r="BF127" s="855" t="s">
        <v>486</v>
      </c>
      <c r="BG127" s="856"/>
      <c r="BH127" s="856"/>
      <c r="BI127" s="856"/>
      <c r="BJ127" s="856"/>
      <c r="BK127" s="856"/>
      <c r="BL127" s="857"/>
      <c r="BM127" s="855" t="s">
        <v>487</v>
      </c>
      <c r="BN127" s="856"/>
      <c r="BO127" s="856"/>
      <c r="BP127" s="856"/>
      <c r="BQ127" s="856"/>
      <c r="BR127" s="856"/>
      <c r="BS127" s="857"/>
      <c r="BT127" s="855" t="s">
        <v>488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489</v>
      </c>
      <c r="CQ127" s="794"/>
      <c r="CR127" s="794"/>
      <c r="CS127" s="794"/>
      <c r="CT127" s="794"/>
      <c r="CU127" s="794"/>
      <c r="CV127" s="794"/>
      <c r="CW127" s="794"/>
      <c r="CX127" s="794"/>
      <c r="CY127" s="794"/>
      <c r="CZ127" s="794"/>
      <c r="DA127" s="794"/>
      <c r="DB127" s="794"/>
      <c r="DC127" s="794"/>
      <c r="DD127" s="794"/>
      <c r="DE127" s="794"/>
      <c r="DF127" s="795"/>
      <c r="DG127" s="860" t="s">
        <v>413</v>
      </c>
      <c r="DH127" s="861"/>
      <c r="DI127" s="861"/>
      <c r="DJ127" s="861"/>
      <c r="DK127" s="861"/>
      <c r="DL127" s="861" t="s">
        <v>128</v>
      </c>
      <c r="DM127" s="861"/>
      <c r="DN127" s="861"/>
      <c r="DO127" s="861"/>
      <c r="DP127" s="861"/>
      <c r="DQ127" s="861" t="s">
        <v>413</v>
      </c>
      <c r="DR127" s="861"/>
      <c r="DS127" s="861"/>
      <c r="DT127" s="861"/>
      <c r="DU127" s="861"/>
      <c r="DV127" s="838" t="s">
        <v>128</v>
      </c>
      <c r="DW127" s="838"/>
      <c r="DX127" s="838"/>
      <c r="DY127" s="838"/>
      <c r="DZ127" s="839"/>
    </row>
    <row r="128" spans="1:130" s="247" customFormat="1" ht="26.25" customHeight="1" thickBot="1" x14ac:dyDescent="0.2">
      <c r="A128" s="840" t="s">
        <v>490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491</v>
      </c>
      <c r="X128" s="842"/>
      <c r="Y128" s="842"/>
      <c r="Z128" s="843"/>
      <c r="AA128" s="844">
        <v>4446</v>
      </c>
      <c r="AB128" s="845"/>
      <c r="AC128" s="845"/>
      <c r="AD128" s="845"/>
      <c r="AE128" s="846"/>
      <c r="AF128" s="847">
        <v>4562</v>
      </c>
      <c r="AG128" s="845"/>
      <c r="AH128" s="845"/>
      <c r="AI128" s="845"/>
      <c r="AJ128" s="846"/>
      <c r="AK128" s="847">
        <v>4681</v>
      </c>
      <c r="AL128" s="845"/>
      <c r="AM128" s="845"/>
      <c r="AN128" s="845"/>
      <c r="AO128" s="846"/>
      <c r="AP128" s="848"/>
      <c r="AQ128" s="849"/>
      <c r="AR128" s="849"/>
      <c r="AS128" s="849"/>
      <c r="AT128" s="850"/>
      <c r="AU128" s="283"/>
      <c r="AV128" s="283"/>
      <c r="AW128" s="283"/>
      <c r="AX128" s="851" t="s">
        <v>492</v>
      </c>
      <c r="AY128" s="852"/>
      <c r="AZ128" s="852"/>
      <c r="BA128" s="852"/>
      <c r="BB128" s="852"/>
      <c r="BC128" s="852"/>
      <c r="BD128" s="852"/>
      <c r="BE128" s="853"/>
      <c r="BF128" s="830" t="s">
        <v>413</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493</v>
      </c>
      <c r="CQ128" s="772"/>
      <c r="CR128" s="772"/>
      <c r="CS128" s="772"/>
      <c r="CT128" s="772"/>
      <c r="CU128" s="772"/>
      <c r="CV128" s="772"/>
      <c r="CW128" s="772"/>
      <c r="CX128" s="772"/>
      <c r="CY128" s="772"/>
      <c r="CZ128" s="772"/>
      <c r="DA128" s="772"/>
      <c r="DB128" s="772"/>
      <c r="DC128" s="772"/>
      <c r="DD128" s="772"/>
      <c r="DE128" s="772"/>
      <c r="DF128" s="773"/>
      <c r="DG128" s="834" t="s">
        <v>413</v>
      </c>
      <c r="DH128" s="835"/>
      <c r="DI128" s="835"/>
      <c r="DJ128" s="835"/>
      <c r="DK128" s="835"/>
      <c r="DL128" s="835" t="s">
        <v>413</v>
      </c>
      <c r="DM128" s="835"/>
      <c r="DN128" s="835"/>
      <c r="DO128" s="835"/>
      <c r="DP128" s="835"/>
      <c r="DQ128" s="835" t="s">
        <v>128</v>
      </c>
      <c r="DR128" s="835"/>
      <c r="DS128" s="835"/>
      <c r="DT128" s="835"/>
      <c r="DU128" s="835"/>
      <c r="DV128" s="836" t="s">
        <v>413</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494</v>
      </c>
      <c r="X129" s="821"/>
      <c r="Y129" s="821"/>
      <c r="Z129" s="822"/>
      <c r="AA129" s="823">
        <v>1336810</v>
      </c>
      <c r="AB129" s="824"/>
      <c r="AC129" s="824"/>
      <c r="AD129" s="824"/>
      <c r="AE129" s="825"/>
      <c r="AF129" s="826">
        <v>1288549</v>
      </c>
      <c r="AG129" s="824"/>
      <c r="AH129" s="824"/>
      <c r="AI129" s="824"/>
      <c r="AJ129" s="825"/>
      <c r="AK129" s="826">
        <v>1329034</v>
      </c>
      <c r="AL129" s="824"/>
      <c r="AM129" s="824"/>
      <c r="AN129" s="824"/>
      <c r="AO129" s="825"/>
      <c r="AP129" s="827"/>
      <c r="AQ129" s="828"/>
      <c r="AR129" s="828"/>
      <c r="AS129" s="828"/>
      <c r="AT129" s="829"/>
      <c r="AU129" s="285"/>
      <c r="AV129" s="285"/>
      <c r="AW129" s="285"/>
      <c r="AX129" s="793" t="s">
        <v>495</v>
      </c>
      <c r="AY129" s="794"/>
      <c r="AZ129" s="794"/>
      <c r="BA129" s="794"/>
      <c r="BB129" s="794"/>
      <c r="BC129" s="794"/>
      <c r="BD129" s="794"/>
      <c r="BE129" s="795"/>
      <c r="BF129" s="813" t="s">
        <v>477</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497</v>
      </c>
      <c r="X130" s="821"/>
      <c r="Y130" s="821"/>
      <c r="Z130" s="822"/>
      <c r="AA130" s="823">
        <v>186012</v>
      </c>
      <c r="AB130" s="824"/>
      <c r="AC130" s="824"/>
      <c r="AD130" s="824"/>
      <c r="AE130" s="825"/>
      <c r="AF130" s="826">
        <v>182951</v>
      </c>
      <c r="AG130" s="824"/>
      <c r="AH130" s="824"/>
      <c r="AI130" s="824"/>
      <c r="AJ130" s="825"/>
      <c r="AK130" s="826">
        <v>213800</v>
      </c>
      <c r="AL130" s="824"/>
      <c r="AM130" s="824"/>
      <c r="AN130" s="824"/>
      <c r="AO130" s="825"/>
      <c r="AP130" s="827"/>
      <c r="AQ130" s="828"/>
      <c r="AR130" s="828"/>
      <c r="AS130" s="828"/>
      <c r="AT130" s="829"/>
      <c r="AU130" s="285"/>
      <c r="AV130" s="285"/>
      <c r="AW130" s="285"/>
      <c r="AX130" s="793" t="s">
        <v>498</v>
      </c>
      <c r="AY130" s="794"/>
      <c r="AZ130" s="794"/>
      <c r="BA130" s="794"/>
      <c r="BB130" s="794"/>
      <c r="BC130" s="794"/>
      <c r="BD130" s="794"/>
      <c r="BE130" s="795"/>
      <c r="BF130" s="796">
        <v>5.3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499</v>
      </c>
      <c r="X131" s="804"/>
      <c r="Y131" s="804"/>
      <c r="Z131" s="805"/>
      <c r="AA131" s="806">
        <v>1150798</v>
      </c>
      <c r="AB131" s="807"/>
      <c r="AC131" s="807"/>
      <c r="AD131" s="807"/>
      <c r="AE131" s="808"/>
      <c r="AF131" s="809">
        <v>1105598</v>
      </c>
      <c r="AG131" s="807"/>
      <c r="AH131" s="807"/>
      <c r="AI131" s="807"/>
      <c r="AJ131" s="808"/>
      <c r="AK131" s="809">
        <v>1115234</v>
      </c>
      <c r="AL131" s="807"/>
      <c r="AM131" s="807"/>
      <c r="AN131" s="807"/>
      <c r="AO131" s="808"/>
      <c r="AP131" s="810"/>
      <c r="AQ131" s="811"/>
      <c r="AR131" s="811"/>
      <c r="AS131" s="811"/>
      <c r="AT131" s="812"/>
      <c r="AU131" s="285"/>
      <c r="AV131" s="285"/>
      <c r="AW131" s="285"/>
      <c r="AX131" s="771" t="s">
        <v>500</v>
      </c>
      <c r="AY131" s="772"/>
      <c r="AZ131" s="772"/>
      <c r="BA131" s="772"/>
      <c r="BB131" s="772"/>
      <c r="BC131" s="772"/>
      <c r="BD131" s="772"/>
      <c r="BE131" s="773"/>
      <c r="BF131" s="774" t="s">
        <v>128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502</v>
      </c>
      <c r="W132" s="784"/>
      <c r="X132" s="784"/>
      <c r="Y132" s="784"/>
      <c r="Z132" s="785"/>
      <c r="AA132" s="786">
        <v>4.4357915119999998</v>
      </c>
      <c r="AB132" s="787"/>
      <c r="AC132" s="787"/>
      <c r="AD132" s="787"/>
      <c r="AE132" s="788"/>
      <c r="AF132" s="789">
        <v>5.5707409019999998</v>
      </c>
      <c r="AG132" s="787"/>
      <c r="AH132" s="787"/>
      <c r="AI132" s="787"/>
      <c r="AJ132" s="788"/>
      <c r="AK132" s="789">
        <v>6.0780069470000004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503</v>
      </c>
      <c r="W133" s="763"/>
      <c r="X133" s="763"/>
      <c r="Y133" s="763"/>
      <c r="Z133" s="764"/>
      <c r="AA133" s="765">
        <v>3.7</v>
      </c>
      <c r="AB133" s="766"/>
      <c r="AC133" s="766"/>
      <c r="AD133" s="766"/>
      <c r="AE133" s="767"/>
      <c r="AF133" s="765">
        <v>4.4000000000000004</v>
      </c>
      <c r="AG133" s="766"/>
      <c r="AH133" s="766"/>
      <c r="AI133" s="766"/>
      <c r="AJ133" s="767"/>
      <c r="AK133" s="765">
        <v>5.3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OLQhpSQFX/gElWuFYkccuqv39MzVPFBxzcB05tHLpy+9TtTvrYF29xYOWp1F92dIoDOYiZG+qICLUVmh67zVw==" saltValue="Uuazug9mWBSk06+RIdtW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H1"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mvRDKtWBz3e4VTZ6WhAJeeEKsvD9d2d98JQLm0TXtSsd+Rv+bALlk4q4BTTxc2wFGQEwZpqPQUeyh64FaBN7A==" saltValue="TaeDBGtqYv3/yO04P4Qh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I46"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rns194zYB6RyOzY1Shr3HRrqw9kfuLXX2/wt4YgX4DEKOz914pssQY2RdgPkTRxF32Y5UVctaBKHOgU89MC3g==" saltValue="nrXnHFyn2z9nCHMp8muO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O41" sqref="AO4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512</v>
      </c>
      <c r="AL9" s="1193"/>
      <c r="AM9" s="1193"/>
      <c r="AN9" s="1194"/>
      <c r="AO9" s="313">
        <v>305471</v>
      </c>
      <c r="AP9" s="313">
        <v>245555</v>
      </c>
      <c r="AQ9" s="314">
        <v>198046</v>
      </c>
      <c r="AR9" s="315">
        <v>24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513</v>
      </c>
      <c r="AL10" s="1193"/>
      <c r="AM10" s="1193"/>
      <c r="AN10" s="1194"/>
      <c r="AO10" s="316">
        <v>9129</v>
      </c>
      <c r="AP10" s="316">
        <v>7338</v>
      </c>
      <c r="AQ10" s="317">
        <v>23470</v>
      </c>
      <c r="AR10" s="318">
        <v>-68.7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514</v>
      </c>
      <c r="AL11" s="1193"/>
      <c r="AM11" s="1193"/>
      <c r="AN11" s="1194"/>
      <c r="AO11" s="316">
        <v>39149</v>
      </c>
      <c r="AP11" s="316">
        <v>31470</v>
      </c>
      <c r="AQ11" s="317">
        <v>31217</v>
      </c>
      <c r="AR11" s="318">
        <v>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515</v>
      </c>
      <c r="AL12" s="1193"/>
      <c r="AM12" s="1193"/>
      <c r="AN12" s="1194"/>
      <c r="AO12" s="316" t="s">
        <v>516</v>
      </c>
      <c r="AP12" s="316" t="s">
        <v>516</v>
      </c>
      <c r="AQ12" s="317">
        <v>3147</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517</v>
      </c>
      <c r="AL13" s="1193"/>
      <c r="AM13" s="1193"/>
      <c r="AN13" s="1194"/>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518</v>
      </c>
      <c r="AL14" s="1193"/>
      <c r="AM14" s="1193"/>
      <c r="AN14" s="1194"/>
      <c r="AO14" s="316">
        <v>21338</v>
      </c>
      <c r="AP14" s="316">
        <v>17153</v>
      </c>
      <c r="AQ14" s="317">
        <v>10757</v>
      </c>
      <c r="AR14" s="318">
        <v>59.5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519</v>
      </c>
      <c r="AL15" s="1193"/>
      <c r="AM15" s="1193"/>
      <c r="AN15" s="1194"/>
      <c r="AO15" s="316">
        <v>42521</v>
      </c>
      <c r="AP15" s="316">
        <v>34181</v>
      </c>
      <c r="AQ15" s="317">
        <v>4810</v>
      </c>
      <c r="AR15" s="318">
        <v>610.6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520</v>
      </c>
      <c r="AL16" s="1196"/>
      <c r="AM16" s="1196"/>
      <c r="AN16" s="1197"/>
      <c r="AO16" s="316">
        <v>-25223</v>
      </c>
      <c r="AP16" s="316">
        <v>-20276</v>
      </c>
      <c r="AQ16" s="317">
        <v>-18847</v>
      </c>
      <c r="AR16" s="318">
        <v>7.6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392385</v>
      </c>
      <c r="AP17" s="316">
        <v>315422</v>
      </c>
      <c r="AQ17" s="317">
        <v>252599</v>
      </c>
      <c r="AR17" s="318">
        <v>24.9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525</v>
      </c>
      <c r="AL21" s="1190"/>
      <c r="AM21" s="1190"/>
      <c r="AN21" s="1191"/>
      <c r="AO21" s="328">
        <v>30.55</v>
      </c>
      <c r="AP21" s="329">
        <v>22.36</v>
      </c>
      <c r="AQ21" s="330">
        <v>8.19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526</v>
      </c>
      <c r="AL22" s="1190"/>
      <c r="AM22" s="1190"/>
      <c r="AN22" s="1191"/>
      <c r="AO22" s="333">
        <v>92.7</v>
      </c>
      <c r="AP22" s="334">
        <v>95.6</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530</v>
      </c>
      <c r="AL32" s="1181"/>
      <c r="AM32" s="1181"/>
      <c r="AN32" s="1182"/>
      <c r="AO32" s="343">
        <v>192478</v>
      </c>
      <c r="AP32" s="343">
        <v>154725</v>
      </c>
      <c r="AQ32" s="344">
        <v>139617</v>
      </c>
      <c r="AR32" s="345">
        <v>10.8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531</v>
      </c>
      <c r="AL33" s="1181"/>
      <c r="AM33" s="1181"/>
      <c r="AN33" s="1182"/>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532</v>
      </c>
      <c r="AL34" s="1181"/>
      <c r="AM34" s="1181"/>
      <c r="AN34" s="1182"/>
      <c r="AO34" s="343" t="s">
        <v>516</v>
      </c>
      <c r="AP34" s="343" t="s">
        <v>516</v>
      </c>
      <c r="AQ34" s="344">
        <v>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533</v>
      </c>
      <c r="AL35" s="1181"/>
      <c r="AM35" s="1181"/>
      <c r="AN35" s="1182"/>
      <c r="AO35" s="343">
        <v>92857</v>
      </c>
      <c r="AP35" s="343">
        <v>74644</v>
      </c>
      <c r="AQ35" s="344">
        <v>32699</v>
      </c>
      <c r="AR35" s="345">
        <v>128.30000000000001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534</v>
      </c>
      <c r="AL36" s="1181"/>
      <c r="AM36" s="1181"/>
      <c r="AN36" s="1182"/>
      <c r="AO36" s="343">
        <v>930</v>
      </c>
      <c r="AP36" s="343">
        <v>748</v>
      </c>
      <c r="AQ36" s="344">
        <v>4068</v>
      </c>
      <c r="AR36" s="345">
        <v>-81.599999999999994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535</v>
      </c>
      <c r="AL37" s="1181"/>
      <c r="AM37" s="1181"/>
      <c r="AN37" s="1182"/>
      <c r="AO37" s="343" t="s">
        <v>516</v>
      </c>
      <c r="AP37" s="343" t="s">
        <v>516</v>
      </c>
      <c r="AQ37" s="344">
        <v>1263</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536</v>
      </c>
      <c r="AL38" s="1184"/>
      <c r="AM38" s="1184"/>
      <c r="AN38" s="1185"/>
      <c r="AO38" s="346" t="s">
        <v>516</v>
      </c>
      <c r="AP38" s="346" t="s">
        <v>516</v>
      </c>
      <c r="AQ38" s="347">
        <v>23</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537</v>
      </c>
      <c r="AL39" s="1184"/>
      <c r="AM39" s="1184"/>
      <c r="AN39" s="1185"/>
      <c r="AO39" s="343">
        <v>-4681</v>
      </c>
      <c r="AP39" s="343">
        <v>-3763</v>
      </c>
      <c r="AQ39" s="344">
        <v>-8148</v>
      </c>
      <c r="AR39" s="345">
        <v>-53.8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538</v>
      </c>
      <c r="AL40" s="1181"/>
      <c r="AM40" s="1181"/>
      <c r="AN40" s="1182"/>
      <c r="AO40" s="343">
        <v>-213800</v>
      </c>
      <c r="AP40" s="343">
        <v>-171865</v>
      </c>
      <c r="AQ40" s="344">
        <v>-124721</v>
      </c>
      <c r="AR40" s="345">
        <v>37.799999999999997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297</v>
      </c>
      <c r="AL41" s="1187"/>
      <c r="AM41" s="1187"/>
      <c r="AN41" s="1188"/>
      <c r="AO41" s="343">
        <v>67784</v>
      </c>
      <c r="AP41" s="343">
        <v>54489</v>
      </c>
      <c r="AQ41" s="344">
        <v>44807</v>
      </c>
      <c r="AR41" s="345">
        <v>21.6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507</v>
      </c>
      <c r="AN49" s="1175" t="s">
        <v>542</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740292</v>
      </c>
      <c r="AN51" s="365">
        <v>549586</v>
      </c>
      <c r="AO51" s="366">
        <v>17.399999999999999</v>
      </c>
      <c r="AP51" s="367">
        <v>280458</v>
      </c>
      <c r="AQ51" s="368">
        <v>-15.8</v>
      </c>
      <c r="AR51" s="369">
        <v>33.200000000000003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585293</v>
      </c>
      <c r="AN52" s="373">
        <v>434516</v>
      </c>
      <c r="AO52" s="374">
        <v>85.5</v>
      </c>
      <c r="AP52" s="375">
        <v>127286</v>
      </c>
      <c r="AQ52" s="376">
        <v>0.4</v>
      </c>
      <c r="AR52" s="377">
        <v>85.1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370131</v>
      </c>
      <c r="AN53" s="365">
        <v>279133</v>
      </c>
      <c r="AO53" s="366">
        <v>-49.2</v>
      </c>
      <c r="AP53" s="367">
        <v>291945</v>
      </c>
      <c r="AQ53" s="368">
        <v>4.0999999999999996</v>
      </c>
      <c r="AR53" s="369">
        <v>-53.3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238750</v>
      </c>
      <c r="AN54" s="373">
        <v>180053</v>
      </c>
      <c r="AO54" s="374">
        <v>-58.6</v>
      </c>
      <c r="AP54" s="375">
        <v>127651</v>
      </c>
      <c r="AQ54" s="376">
        <v>0.3</v>
      </c>
      <c r="AR54" s="377">
        <v>-58.9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570272</v>
      </c>
      <c r="AN55" s="365">
        <v>440705</v>
      </c>
      <c r="AO55" s="366">
        <v>57.9</v>
      </c>
      <c r="AP55" s="367">
        <v>291173</v>
      </c>
      <c r="AQ55" s="368">
        <v>-0.3</v>
      </c>
      <c r="AR55" s="369">
        <v>58.2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370231</v>
      </c>
      <c r="AN56" s="373">
        <v>286114</v>
      </c>
      <c r="AO56" s="374">
        <v>58.9</v>
      </c>
      <c r="AP56" s="375">
        <v>119071</v>
      </c>
      <c r="AQ56" s="376">
        <v>-6.7</v>
      </c>
      <c r="AR56" s="377">
        <v>65.599999999999994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250273</v>
      </c>
      <c r="AN57" s="365">
        <v>196293</v>
      </c>
      <c r="AO57" s="366">
        <v>-55.5</v>
      </c>
      <c r="AP57" s="367">
        <v>271581</v>
      </c>
      <c r="AQ57" s="368">
        <v>-6.7</v>
      </c>
      <c r="AR57" s="369">
        <v>-48.8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201507</v>
      </c>
      <c r="AN58" s="373">
        <v>158045</v>
      </c>
      <c r="AO58" s="374">
        <v>-44.8</v>
      </c>
      <c r="AP58" s="375">
        <v>117844</v>
      </c>
      <c r="AQ58" s="376">
        <v>-1</v>
      </c>
      <c r="AR58" s="377">
        <v>-43.8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369839</v>
      </c>
      <c r="AN59" s="365">
        <v>297298</v>
      </c>
      <c r="AO59" s="366">
        <v>51.5</v>
      </c>
      <c r="AP59" s="367">
        <v>268375</v>
      </c>
      <c r="AQ59" s="368">
        <v>-1.2</v>
      </c>
      <c r="AR59" s="369">
        <v>52.7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198819</v>
      </c>
      <c r="AN60" s="373">
        <v>159822</v>
      </c>
      <c r="AO60" s="374">
        <v>1.1000000000000001</v>
      </c>
      <c r="AP60" s="375">
        <v>119602</v>
      </c>
      <c r="AQ60" s="376">
        <v>1.5</v>
      </c>
      <c r="AR60" s="377">
        <v>-0.4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460161</v>
      </c>
      <c r="AN61" s="380">
        <v>352603</v>
      </c>
      <c r="AO61" s="381">
        <v>4.4000000000000004</v>
      </c>
      <c r="AP61" s="382">
        <v>280706</v>
      </c>
      <c r="AQ61" s="383">
        <v>-4</v>
      </c>
      <c r="AR61" s="369">
        <v>8.4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318920</v>
      </c>
      <c r="AN62" s="373">
        <v>243710</v>
      </c>
      <c r="AO62" s="374">
        <v>8.4</v>
      </c>
      <c r="AP62" s="375">
        <v>122291</v>
      </c>
      <c r="AQ62" s="376">
        <v>-1.1000000000000001</v>
      </c>
      <c r="AR62" s="377">
        <v>9.5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b87sxdOQ+HUltEN/oqt0AJtjzeo9B0HjzOdj5727JjVFPPS2zPlprSDRok8wnI24wWcK35FXlvB6heDO7PYJA==" saltValue="AhN4UFlCXv5PLb8h/nh5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E83" sqref="AE8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sn5ZdfZ7Hqd5h7254Fjih5CzL37iUXBU6+0tsB0r4nWKhDHyjLXX+S+2MCDN59fc0iypP4Gv1NWZfCtjT2nxhQ==" saltValue="s1FnRcFAf1cy86Bjf9GS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Normal="100" zoomScaleSheetLayoutView="55" workbookViewId="0">
      <selection activeCell="AD103" sqref="AD10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ZFI3vYCVeP3Er3H6gJTuc05Gq30ri0Ycn5Mgw0jopOP5lVt/KCdJ1n4174Cjed3MDH3fS3gE0YfuQFmFJk901g==" saltValue="+mL6EgyWG3KFwUYx6SNG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8" t="s">
        <v>3</v>
      </c>
      <c r="D47" s="1198"/>
      <c r="E47" s="1199"/>
      <c r="F47" s="11">
        <v>40.35</v>
      </c>
      <c r="G47" s="12">
        <v>24.76</v>
      </c>
      <c r="H47" s="12">
        <v>22.57</v>
      </c>
      <c r="I47" s="12">
        <v>21.72</v>
      </c>
      <c r="J47" s="13">
        <v>24.54</v>
      </c>
    </row>
    <row r="48" spans="2:10" ht="57.75" customHeight="1" x14ac:dyDescent="0.15">
      <c r="B48" s="14"/>
      <c r="C48" s="1200" t="s">
        <v>4</v>
      </c>
      <c r="D48" s="1200"/>
      <c r="E48" s="1201"/>
      <c r="F48" s="15">
        <v>4.03</v>
      </c>
      <c r="G48" s="16">
        <v>5.97</v>
      </c>
      <c r="H48" s="16">
        <v>5.61</v>
      </c>
      <c r="I48" s="16">
        <v>6.73</v>
      </c>
      <c r="J48" s="17">
        <v>5.07</v>
      </c>
    </row>
    <row r="49" spans="2:10" ht="57.75" customHeight="1" thickBot="1" x14ac:dyDescent="0.2">
      <c r="B49" s="18"/>
      <c r="C49" s="1202" t="s">
        <v>5</v>
      </c>
      <c r="D49" s="1202"/>
      <c r="E49" s="1203"/>
      <c r="F49" s="19" t="s">
        <v>563</v>
      </c>
      <c r="G49" s="20" t="s">
        <v>564</v>
      </c>
      <c r="H49" s="20" t="s">
        <v>565</v>
      </c>
      <c r="I49" s="20" t="s">
        <v>566</v>
      </c>
      <c r="J49" s="21" t="s">
        <v>567</v>
      </c>
    </row>
    <row r="50" spans="2:10" ht="13.5" customHeight="1" x14ac:dyDescent="0.15"/>
  </sheetData>
  <sheetProtection algorithmName="SHA-512" hashValue="Yqg1/oep8H8r/SV3QsWglo7LDCEa0qNp8LnjRI2i6XPfSBDleZnYYTqjVWPP71WlY8BnAEHP8wwlEHjaJbm2Fw==" saltValue="Dxl5SxjeMyc8C8+tZ2Rb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鵜川　洸一</cp:lastModifiedBy>
  <cp:lastPrinted>2021-03-01T07:34:15Z</cp:lastPrinted>
  <dcterms:created xsi:type="dcterms:W3CDTF">2021-02-05T01:20:42Z</dcterms:created>
  <dcterms:modified xsi:type="dcterms:W3CDTF">2021-03-03T23:23:39Z</dcterms:modified>
  <cp:category/>
</cp:coreProperties>
</file>