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howa-filenas\総務係\財政、条例、電算など（鵜川洸一）\01_財政\05_新地方公会計\09_R3\02_調査物\10_令和2年度財政状況資料集の作成及び提出について\02_県報告\"/>
    </mc:Choice>
  </mc:AlternateContent>
  <xr:revisionPtr revIDLastSave="0" documentId="13_ncr:1_{A2680081-816C-40B5-AADA-9C08458FFA6A}" xr6:coauthVersionLast="47" xr6:coauthVersionMax="47"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35" i="10"/>
  <c r="CO34" i="10"/>
  <c r="BW34"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<sst xmlns="http://schemas.openxmlformats.org/spreadsheetml/2006/main" count="1092" uniqueCount="609">
  <si>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</si>
  <si>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</si>
  <si>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</si>
  <si>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</si>
  <si>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</si>
  <si>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</si>
  <si>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</si>
  <si>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</si>
  <si>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</si>
  <si>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</si>
  <si>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</si>
  <si>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</si>
  <si>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</si>
  <si>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</si>
  <si>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</si>
  <si>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</si>
  <si>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</si>
  <si>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</si>
  <si>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</si>
  <si>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</si>
  <si>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</si>
  <si>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</si>
  <si>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</si>
  <si>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</si>
  <si>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</si>
  <si>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</si>
  <si>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</si>
  <si>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</si>
  <si>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</si>
  <si>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</si>
  <si>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</si>
  <si>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</si>
  <si>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</si>
  <si>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</si>
  <si>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</si>
  <si>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</si>
  <si>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</si>
  <si>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</si>
  <si>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</si>
  <si>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</si>
  <si>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</si>
  <si>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</si>
  <si>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</si>
  <si>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</si>
  <si>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</si>
  <si>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</si>
  <si>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</si>
  <si>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</si>
  <si>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</si>
  <si>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</si>
  <si>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</si>
  <si>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</si>
  <si>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</si>
  <si>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</si>
  <si>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</si>
  <si>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</si>
  <si>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</si>
  <si>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</si>
  <si>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</si>
  <si>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</si>
  <si>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</si>
  <si>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</si>
  <si>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</si>
  <si>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</si>
  <si>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</si>
  <si>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</si>
  <si>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</si>
  <si>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</si>
  <si>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</si>
  <si>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</si>
  <si>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</si>
  <si>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</si>
  <si>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</si>
  <si>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</si>
  <si>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</si>
  <si>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</si>
  <si>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</si>
  <si>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</si>
  <si>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</si>
  <si>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</si>
  <si>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</si>
  <si>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</si>
  <si>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</si>
  <si>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</si>
  <si>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</si>
  <si>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</si>
  <si>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</si>
  <si>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</si>
  <si>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</si>
  <si>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</si>
  <si>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</si>
  <si>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</si>
  <si>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</si>
  <si>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</si>
  <si>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</si>
  <si>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</si>
  <si>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</si>
  <si>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</si>
  <si>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</si>
  <si>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</si>
  <si>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</si>
  <si>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</si>
  <si>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</si>
  <si>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</si>
  <si>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</si>
  <si>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</si>
  <si>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</si>
  <si>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</si>
  <si>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</si>
  <si>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</si>
  <si>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</si>
  <si>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</si>
  <si>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</si>
  <si>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</si>
  <si>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</si>
  <si>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</si>
  <si>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</si>
  <si>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</si>
  <si>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</si>
  <si>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</si>
  <si>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</si>
  <si>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</si>
  <si>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</si>
  <si>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</si>
  <si>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</si>
  <si>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</si>
  <si>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</si>
  <si>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</si>
  <si>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</si>
  <si>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</si>
  <si>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</si>
  <si>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</si>
  <si>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</si>
  <si>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</si>
  <si>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</si>
  <si>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</si>
  <si>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</si>
  <si>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</si>
  <si>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</si>
  <si>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</si>
  <si>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</si>
  <si>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</si>
  <si>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</si>
  <si>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</si>
  <si>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</si>
  <si>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</si>
  <si>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</si>
  <si>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</si>
  <si>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</si>
  <si>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</si>
  <si>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</si>
  <si>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</si>
  <si>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</si>
  <si>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</si>
  <si>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</si>
  <si>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</si>
  <si>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</si>
  <si>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</si>
  <si>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</si>
  <si>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</si>
  <si>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</si>
  <si>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</si>
  <si>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</si>
  <si>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</si>
  <si>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</si>
  <si>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</si>
  <si>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</si>
  <si>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</si>
  <si>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</si>
  <si>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</si>
  <si>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</si>
  <si>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</si>
  <si>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</si>
  <si>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</si>
  <si>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</si>
  <si>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</si>
  <si>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</si>
  <si>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</si>
  <si>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</si>
  <si>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</si>
  <si>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</si>
  <si>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</si>
  <si>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</si>
  <si>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</si>
  <si>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</si>
  <si>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</si>
  <si>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</si>
  <si>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</si>
  <si>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</si>
  <si>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</si>
  <si>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</si>
  <si>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</si>
  <si>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</si>
  <si>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</si>
  <si>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</si>
  <si>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</si>
  <si>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</si>
  <si>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</si>
  <si>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</si>
  <si>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</si>
  <si>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</si>
  <si>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</si>
  <si>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</si>
  <si>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</si>
  <si>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</si>
  <si>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</si>
  <si>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</si>
  <si>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</si>
  <si>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</si>
  <si>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</si>
  <si>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</si>
  <si>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</si>
  <si>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</si>
  <si>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</si>
  <si>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</si>
  <si>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</si>
  <si>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</si>
  <si>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</si>
  <si>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</si>
  <si>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</si>
  <si>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</si>
  <si>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</si>
  <si>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</si>
  <si>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</si>
  <si>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</si>
  <si>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</si>
  <si>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</si>
  <si>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</si>
  <si>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</si>
  <si>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</si>
  <si>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</si>
  <si>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</si>
  <si>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</si>
  <si>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</si>
  <si>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</si>
  <si>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</si>
  <si>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</si>
  <si>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</si>
  <si>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</si>
  <si>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</si>
  <si>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</si>
  <si>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</si>
  <si>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</si>
  <si>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</si>
  <si>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</si>
  <si>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</si>
  <si>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</si>
  <si>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</si>
  <si>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</si>
  <si>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</si>
  <si>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</si>
  <si>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</si>
  <si>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</si>
  <si>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</si>
  <si>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</si>
  <si>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</si>
  <si>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</si>
  <si>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</si>
  <si>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</si>
  <si>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</si>
  <si>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</si>
  <si>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</si>
  <si>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</si>
  <si>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</si>
  <si>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</si>
  <si>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</si>
  <si>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</si>
  <si>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</si>
  <si>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</si>
  <si>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</si>
  <si>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</si>
  <si>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</si>
  <si>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</si>
  <si>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</si>
  <si>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</si>
  <si>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</si>
  <si>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</si>
  <si>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</si>
  <si>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</si>
  <si>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</si>
  <si>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</si>
  <si>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</si>
  <si>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</si>
  <si>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</si>
  <si>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</si>
  <si>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</si>
  <si>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</si>
  <si>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</si>
  <si>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</si>
  <si>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</si>
  <si>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</si>
  <si>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</si>
  <si>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</si>
  <si>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</si>
  <si>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</si>
  <si>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</si>
  <si>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</si>
  <si>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</si>
  <si>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</si>
  <si>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</si>
  <si>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</si>
  <si>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</si>
  <si>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</si>
  <si>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</si>
  <si>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</si>
  <si>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</si>
  <si>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</si>
  <si>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</si>
  <si>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</si>
  <si>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</si>
  <si>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</si>
  <si>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</si>
  <si>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</si>
  <si>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</si>
  <si>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</si>
  <si>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</si>
  <si>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</si>
  <si>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</si>
  <si>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</si>
  <si>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</si>
  <si>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</si>
  <si>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</si>
  <si>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</si>
  <si>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</si>
  <si>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</si>
  <si>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</si>
  <si>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</si>
  <si>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</si>
  <si>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</si>
  <si>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</si>
  <si>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</si>
  <si>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</si>
  <si>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</si>
  <si>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</si>
  <si>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</si>
  <si>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</si>
  <si>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</si>
  <si>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</si>
  <si>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</si>
  <si>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</si>
  <si>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</si>
  <si>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</si>
  <si>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</si>
  <si>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</si>
  <si>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</si>
  <si>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</si>
  <si>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</si>
  <si>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</si>
  <si>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</si>
  <si>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</si>
  <si>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</si>
  <si>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</si>
  <si>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</si>
  <si>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</si>
  <si>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</si>
  <si>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</si>
  <si>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</si>
  <si>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</si>
  <si>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</si>
  <si>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</si>
  <si>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</si>
  <si>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</si>
  <si>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</si>
  <si>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</si>
  <si>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</si>
  <si>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</si>
  <si>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</si>
  <si>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</si>
  <si>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</si>
  <si>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</si>
  <si>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</si>
  <si>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</si>
  <si>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</si>
  <si>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</si>
  <si>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</si>
  <si>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</si>
  <si>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</si>
  <si>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</si>
  <si>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</si>
  <si>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</si>
  <si>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</si>
  <si>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</si>
  <si>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</si>
  <si>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</si>
  <si>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</si>
  <si>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</si>
  <si>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</si>
  <si>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</si>
  <si>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</si>
  <si>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</si>
  <si>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</si>
  <si>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</si>
  <si>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</si>
  <si>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</si>
  <si>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</si>
  <si>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</si>
  <si>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</si>
  <si>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</si>
  <si>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</si>
  <si>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</si>
  <si>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</si>
  <si>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</si>
  <si>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</si>
  <si>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</si>
  <si>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</si>
  <si>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</si>
  <si>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</si>
  <si>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</si>
  <si>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</si>
  <si>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</si>
  <si>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</si>
  <si>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</si>
  <si>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</si>
  <si>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</si>
  <si>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法非適用企業</t>
    <phoneticPr fontId="5"/>
  </si>
  <si>
    <t>下水道事業（農業集落排水）</t>
    <phoneticPr fontId="5"/>
  </si>
  <si>
    <t>法非適用企業</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</si>
  <si>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</si>
  <si>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</si>
  <si>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</si>
  <si>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</si>
  <si>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</si>
  <si>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</si>
  <si>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</si>
  <si>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</si>
  <si>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</si>
  <si>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</si>
  <si>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</si>
  <si>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</si>
  <si>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</si>
  <si>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</si>
  <si>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</si>
  <si>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</si>
  <si>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</si>
  <si>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</si>
  <si>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</si>
  <si>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</si>
  <si>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</si>
  <si>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</si>
  <si>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</si>
  <si>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</si>
  <si>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</si>
  <si>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</si>
  <si>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</si>
  <si>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</si>
  <si>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</si>
  <si>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</si>
  <si>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</si>
  <si>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</si>
  <si>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</si>
  <si>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</si>
  <si>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</si>
  <si>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</si>
  <si>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</si>
  <si>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</si>
  <si>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</si>
  <si>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</si>
  <si>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</si>
  <si>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</si>
  <si>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</si>
  <si>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</si>
  <si>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</si>
  <si>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</si>
  <si>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</si>
  <si>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</si>
  <si>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</si>
  <si>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</si>
  <si>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</si>
  <si>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</si>
  <si>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</si>
  <si>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</si>
  <si>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</si>
  <si>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</si>
  <si>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</si>
  <si>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</si>
  <si>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</si>
  <si>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</si>
  <si>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</si>
  <si>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</si>
  <si>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</si>
  <si>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</si>
  <si>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</si>
  <si>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</si>
  <si>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</si>
  <si>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</si>
  <si>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</si>
  <si>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t>
    <phoneticPr fontId="5"/>
  </si>
  <si>
    <t>(Ｆ)</t>
    <phoneticPr fontId="5"/>
  </si>
  <si>
    <t>下水道事業（特定地域生活排水処理事業）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</si>
  <si>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</si>
  <si>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</si>
  <si>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</si>
  <si>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</si>
  <si>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</si>
  <si>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</si>
  <si>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</si>
  <si>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</si>
  <si>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</si>
  <si>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</si>
  <si>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</si>
  <si>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</si>
  <si>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</si>
  <si>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</si>
  <si>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</si>
  <si>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</si>
  <si>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</si>
  <si>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</si>
  <si>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</si>
  <si>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</si>
  <si>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</si>
  <si>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</si>
  <si>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</si>
  <si>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</si>
  <si>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</si>
  <si>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</si>
  <si>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</si>
  <si>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</si>
  <si>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</si>
  <si>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</si>
  <si>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</si>
  <si>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</si>
  <si>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</si>
  <si>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</si>
  <si>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</si>
  <si>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</si>
  <si>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</si>
  <si>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</si>
  <si>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</si>
  <si>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</si>
  <si>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</si>
  <si>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</si>
  <si>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</si>
  <si>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</si>
  <si>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</si>
  <si>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</si>
  <si>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</si>
  <si>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</si>
  <si>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</si>
  <si>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</si>
  <si>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</si>
  <si>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</si>
  <si>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</si>
  <si>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</si>
  <si>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</si>
  <si>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</si>
  <si>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</si>
  <si>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</si>
  <si>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</si>
  <si>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</si>
  <si>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</si>
  <si>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</si>
  <si>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</si>
  <si>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</si>
  <si>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</si>
  <si>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</si>
  <si>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</si>
  <si>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</si>
  <si>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</si>
  <si>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</si>
  <si>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</si>
  <si>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</si>
  <si>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</si>
  <si>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</si>
  <si>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</si>
  <si>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</si>
  <si>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</si>
  <si>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</si>
  <si>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</si>
  <si>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</si>
  <si>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</si>
  <si>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</si>
  <si>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</si>
  <si>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</si>
  <si>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18.20</t>
  </si>
  <si>
    <t>▲ 7.44</t>
  </si>
  <si>
    <t>▲ 3.75</t>
  </si>
  <si>
    <t>▲ 1.15</t>
  </si>
  <si>
    <t>一般会計</t>
  </si>
  <si>
    <t>介護保険事業</t>
  </si>
  <si>
    <t>簡易水道事業</t>
  </si>
  <si>
    <t>国民健康保険事業（施設勘定）</t>
  </si>
  <si>
    <t>下水道事業（特定環境保全）</t>
  </si>
  <si>
    <t>下水道事業（特定地域生活排水）</t>
  </si>
  <si>
    <t>下水道事業（農業集落排水）</t>
  </si>
  <si>
    <t>国民健康保険事業（事業勘定）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</si>
  <si>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</si>
  <si>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</si>
  <si>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</si>
  <si>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</si>
  <si>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</si>
  <si>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</si>
  <si>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</si>
  <si>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</si>
  <si>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会津若松地方広域市町村圏整備組合一般会計</t>
    <rPh sb="0" eb="2">
      <t>アイヅ</t>
    </rPh>
    <rPh sb="2" eb="4">
      <t>ワカマツ</t>
    </rPh>
    <rPh sb="4" eb="6">
      <t>チホウ</t>
    </rPh>
    <rPh sb="6" eb="8">
      <t>コウイキ</t>
    </rPh>
    <rPh sb="8" eb="12">
      <t>シチョウソンケン</t>
    </rPh>
    <rPh sb="12" eb="16">
      <t>セイビクミアイ</t>
    </rPh>
    <rPh sb="16" eb="20">
      <t>イッパンカイケイ</t>
    </rPh>
    <phoneticPr fontId="2"/>
  </si>
  <si>
    <t>会津若松地方広域市町村圏整備組合水適用水供給事業会計</t>
    <rPh sb="0" eb="4">
      <t>アイヅワカマツ</t>
    </rPh>
    <rPh sb="4" eb="8">
      <t>チホウコウイキ</t>
    </rPh>
    <rPh sb="8" eb="12">
      <t>シチョウソンケン</t>
    </rPh>
    <rPh sb="12" eb="16">
      <t>セイビクミアイ</t>
    </rPh>
    <rPh sb="16" eb="17">
      <t>ミズ</t>
    </rPh>
    <rPh sb="17" eb="19">
      <t>テキヨウ</t>
    </rPh>
    <rPh sb="19" eb="22">
      <t>ミズキョウキュウ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</si>
  <si>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2">
      <t>ジムクミアイ</t>
    </rPh>
    <rPh sb="12" eb="16">
      <t>イッパンカイケイ</t>
    </rPh>
    <phoneticPr fontId="2"/>
  </si>
  <si>
    <t>福島県市町村総合事務組合消防補償等特別会計</t>
    <rPh sb="0" eb="3">
      <t>フクシマケン</t>
    </rPh>
    <rPh sb="3" eb="6">
      <t>シチョウソン</t>
    </rPh>
    <rPh sb="6" eb="8">
      <t>ソウゴウ</t>
    </rPh>
    <rPh sb="8" eb="12">
      <t>ジムクミアイ</t>
    </rPh>
    <rPh sb="12" eb="14">
      <t>ショウボウ</t>
    </rPh>
    <rPh sb="14" eb="17">
      <t>ホショウトウ</t>
    </rPh>
    <rPh sb="17" eb="21">
      <t>トクベツカイケイ</t>
    </rPh>
    <phoneticPr fontId="2"/>
  </si>
  <si>
    <t>福島県市町村総合事務組合消防賞じゅつ金特別会計</t>
    <rPh sb="0" eb="3">
      <t>フクシマケン</t>
    </rPh>
    <rPh sb="3" eb="6">
      <t>シチョウソン</t>
    </rPh>
    <rPh sb="6" eb="8">
      <t>ソウゴウ</t>
    </rPh>
    <rPh sb="8" eb="12">
      <t>ジムクミアイ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</si>
  <si>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7">
      <t>トクベツカイケイ</t>
    </rPh>
    <phoneticPr fontId="2"/>
  </si>
  <si>
    <t>福島県市町村総合事務組合自治会館管理特別会計</t>
    <rPh sb="0" eb="3">
      <t>フクシマケン</t>
    </rPh>
    <rPh sb="3" eb="6">
      <t>シチョウソン</t>
    </rPh>
    <rPh sb="6" eb="8">
      <t>ソウゴウ</t>
    </rPh>
    <rPh sb="8" eb="12">
      <t>ジムクミアイ</t>
    </rPh>
    <rPh sb="12" eb="16">
      <t>ジチカイカン</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</si>
  <si>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</si>
  <si>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9">
      <t>コウキコウレイシャ</t>
    </rPh>
    <rPh sb="19" eb="21">
      <t>イリョウ</t>
    </rPh>
    <rPh sb="21" eb="25">
      <t>トクベツカイケイ</t>
    </rPh>
    <phoneticPr fontId="2"/>
  </si>
  <si>
    <t>（株）奥会津昭和村振興公社</t>
    <rPh sb="0" eb="3">
      <t>カブ</t>
    </rPh>
    <rPh sb="3" eb="6">
      <t>オクアイヅ</t>
    </rPh>
    <rPh sb="6" eb="9">
      <t>ショウワムラ</t>
    </rPh>
    <rPh sb="9" eb="13">
      <t>シンコウコウシャ</t>
    </rPh>
    <phoneticPr fontId="2"/>
  </si>
  <si>
    <t>（有）グリーンファーム</t>
    <rPh sb="0" eb="3">
      <t>ユウ</t>
    </rPh>
    <phoneticPr fontId="2"/>
  </si>
  <si>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</si>
  <si>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5">
      <t>コウキョウ</t>
    </rPh>
    <rPh sb="5" eb="8">
      <t>シセツトウ</t>
    </rPh>
    <rPh sb="8" eb="12">
      <t>イジカンリ</t>
    </rPh>
    <rPh sb="12" eb="14">
      <t>キキン</t>
    </rPh>
    <phoneticPr fontId="5"/>
  </si>
  <si>
    <t>昭和村観光開発基金</t>
    <rPh sb="0" eb="3">
      <t>ショウワムラ</t>
    </rPh>
    <rPh sb="3" eb="5">
      <t>カンコウ</t>
    </rPh>
    <rPh sb="5" eb="7">
      <t>カイハツ</t>
    </rPh>
    <rPh sb="7" eb="9">
      <t>キキン</t>
    </rPh>
    <phoneticPr fontId="5"/>
  </si>
  <si>
    <t>昭和村過疎地域自立促進事業基金</t>
    <rPh sb="0" eb="3">
      <t>ショウワムラ</t>
    </rPh>
    <rPh sb="3" eb="7">
      <t>カソチイキ</t>
    </rPh>
    <rPh sb="7" eb="9">
      <t>ジリツ</t>
    </rPh>
    <rPh sb="9" eb="11">
      <t>ソクシン</t>
    </rPh>
    <rPh sb="11" eb="13">
      <t>ジギョウ</t>
    </rPh>
    <rPh sb="13" eb="15">
      <t>キキン</t>
    </rPh>
    <phoneticPr fontId="5"/>
  </si>
  <si>
    <t>昭和村上下水道等維持管理基金</t>
    <rPh sb="0" eb="3">
      <t>ショウワムラ</t>
    </rPh>
    <rPh sb="3" eb="7">
      <t>ジョウゲスイドウ</t>
    </rPh>
    <rPh sb="7" eb="8">
      <t>ナド</t>
    </rPh>
    <rPh sb="8" eb="10">
      <t>イジ</t>
    </rPh>
    <rPh sb="10" eb="12">
      <t>カンリ</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</si>
</sst>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9911-49C7-ACF5-473F96AEC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279133</c:v>
                </c:pt>
                <c:pt idx="1">
                  <c:v>440705</c:v>
                </c:pt>
                <c:pt idx="2">
                  <c:v>196293</c:v>
                </c:pt>
                <c:pt idx="3">
                  <c:v>297298</c:v>
                </c:pt>
                <c:pt idx="4">
                  <c:v>262555</c:v>
                </c:pt>
              </c:numCache>
            </c:numRef>
          </c:val>
          <c:smooth val="0"/>
          <c:extLst>
            <c:ext xmlns:c16="http://schemas.microsoft.com/office/drawing/2014/chart" uri="{C3380CC4-5D6E-409C-BE32-E72D297353CC}">
              <c16:uniqueId val="{00000001-9911-49C7-ACF5-473F96AEC2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5.97</c:v>
                </c:pt>
                <c:pt idx="1">
                  <c:v>5.61</c:v>
                </c:pt>
                <c:pt idx="2">
                  <c:v>6.73</c:v>
                </c:pt>
                <c:pt idx="3">
                  <c:v>5.07</c:v>
                </c:pt>
                <c:pt idx="4">
                  <c:v>3.64</c:v>
                </c:pt>
              </c:numCache>
            </c:numRef>
          </c:val>
          <c:extLst>
            <c:ext xmlns:c16="http://schemas.microsoft.com/office/drawing/2014/chart" uri="{C3380CC4-5D6E-409C-BE32-E72D297353CC}">
              <c16:uniqueId val="{00000000-0ABE-482F-916D-5D4B8FAC75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24.76</c:v>
                </c:pt>
                <c:pt idx="1">
                  <c:v>22.57</c:v>
                </c:pt>
                <c:pt idx="2">
                  <c:v>21.72</c:v>
                </c:pt>
                <c:pt idx="3">
                  <c:v>24.54</c:v>
                </c:pt>
                <c:pt idx="4">
                  <c:v>26.93</c:v>
                </c:pt>
              </c:numCache>
            </c:numRef>
          </c:val>
          <c:extLst>
            <c:ext xmlns:c16="http://schemas.microsoft.com/office/drawing/2014/chart" uri="{C3380CC4-5D6E-409C-BE32-E72D297353CC}">
              <c16:uniqueId val="{00000001-0ABE-482F-916D-5D4B8FAC75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-7.44</c:v>
                </c:pt>
                <c:pt idx="2">
                  <c:v>-3.75</c:v>
                </c:pt>
                <c:pt idx="3">
                  <c:v>-1.1499999999999999</c:v>
                </c:pt>
                <c:pt idx="4">
                  <c:v>0.13</c:v>
                </c:pt>
              </c:numCache>
            </c:numRef>
          </c:val>
          <c:smooth val="0"/>
          <c:extLst>
            <c:ext xmlns:c16="http://schemas.microsoft.com/office/drawing/2014/chart" uri="{C3380CC4-5D6E-409C-BE32-E72D297353CC}">
              <c16:uniqueId val="{00000002-0ABE-482F-916D-5D4B8FAC75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0-0EDD-4E87-BE67-27E3D5CFE8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DD-4E87-BE67-27E3D5CFE8F0}"/>
            </c:ext>
          </c:extLst>
        </c:ser>
        <c:ser>
          <c:idx val="2"/>
          <c:order val="2"/>
          <c:tx>
            <c:strRef>
              <c:f>データシート!$A$29</c:f>
              <c:strCache>
                <c:ptCount val="1"/>
                <c:pt idx="0">
                  <c:v>国民健康保険事業（事業勘定）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0.6</c:v>
                </c:pt>
                <c:pt idx="2">
                  <c:v>#N/A</c:v>
                </c:pt>
                <c:pt idx="3">
                  <c:v>0.53</c:v>
                </c:pt>
                <c:pt idx="4">
                  <c:v>#N/A</c:v>
                </c:pt>
                <c:pt idx="5">
                  <c:v>0.36</c:v>
                </c:pt>
                <c:pt idx="6">
                  <c:v>#N/A</c:v>
                </c:pt>
                <c:pt idx="7">
                  <c:v>0.06</c:v>
                </c:pt>
                <c:pt idx="8">
                  <c:v>#N/A</c:v>
                </c:pt>
                <c:pt idx="9">
                  <c:v>7.0000000000000007E-2</c:v>
                </c:pt>
              </c:numCache>
            </c:numRef>
          </c:val>
          <c:extLst>
            <c:ext xmlns:c16="http://schemas.microsoft.com/office/drawing/2014/chart" uri="{C3380CC4-5D6E-409C-BE32-E72D297353CC}">
              <c16:uniqueId val="{00000002-0EDD-4E87-BE67-27E3D5CFE8F0}"/>
            </c:ext>
          </c:extLst>
        </c:ser>
        <c:ser>
          <c:idx val="3"/>
          <c:order val="3"/>
          <c:tx>
            <c:strRef>
              <c:f>データシート!$A$30</c:f>
              <c:strCache>
                <c:ptCount val="1"/>
                <c:pt idx="0">
                  <c:v>下水道事業（農業集落排水）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0.14000000000000001</c:v>
                </c:pt>
                <c:pt idx="4">
                  <c:v>#N/A</c:v>
                </c:pt>
                <c:pt idx="5">
                  <c:v>0.13</c:v>
                </c:pt>
                <c:pt idx="6">
                  <c:v>#N/A</c:v>
                </c:pt>
                <c:pt idx="7">
                  <c:v>0.21</c:v>
                </c:pt>
                <c:pt idx="8">
                  <c:v>#N/A</c:v>
                </c:pt>
                <c:pt idx="9">
                  <c:v>0.12</c:v>
                </c:pt>
              </c:numCache>
            </c:numRef>
          </c:val>
          <c:extLst>
            <c:ext xmlns:c16="http://schemas.microsoft.com/office/drawing/2014/chart" uri="{C3380CC4-5D6E-409C-BE32-E72D297353CC}">
              <c16:uniqueId val="{00000003-0EDD-4E87-BE67-27E3D5CFE8F0}"/>
            </c:ext>
          </c:extLst>
        </c:ser>
        <c:ser>
          <c:idx val="4"/>
          <c:order val="4"/>
          <c:tx>
            <c:strRef>
              <c:f>データシート!$A$31</c:f>
              <c:strCache>
                <c:ptCount val="1"/>
                <c:pt idx="0">
                  <c:v>下水道事業（特定地域生活排水）</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7.0000000000000007E-2</c:v>
                </c:pt>
                <c:pt idx="6">
                  <c:v>#N/A</c:v>
                </c:pt>
                <c:pt idx="7">
                  <c:v>0.08</c:v>
                </c:pt>
                <c:pt idx="8">
                  <c:v>#N/A</c:v>
                </c:pt>
                <c:pt idx="9">
                  <c:v>0.12</c:v>
                </c:pt>
              </c:numCache>
            </c:numRef>
          </c:val>
          <c:extLst>
            <c:ext xmlns:c16="http://schemas.microsoft.com/office/drawing/2014/chart" uri="{C3380CC4-5D6E-409C-BE32-E72D297353CC}">
              <c16:uniqueId val="{00000004-0EDD-4E87-BE67-27E3D5CFE8F0}"/>
            </c:ext>
          </c:extLst>
        </c:ser>
        <c:ser>
          <c:idx val="5"/>
          <c:order val="5"/>
          <c:tx>
            <c:strRef>
              <c:f>データシート!$A$32</c:f>
              <c:strCache>
                <c:ptCount val="1"/>
                <c:pt idx="0">
                  <c:v>下水道事業（特定環境保全）</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0.11</c:v>
                </c:pt>
                <c:pt idx="4">
                  <c:v>#N/A</c:v>
                </c:pt>
                <c:pt idx="5">
                  <c:v>0.2</c:v>
                </c:pt>
                <c:pt idx="6">
                  <c:v>#N/A</c:v>
                </c:pt>
                <c:pt idx="7">
                  <c:v>0.15</c:v>
                </c:pt>
                <c:pt idx="8">
                  <c:v>#N/A</c:v>
                </c:pt>
                <c:pt idx="9">
                  <c:v>0.13</c:v>
                </c:pt>
              </c:numCache>
            </c:numRef>
          </c:val>
          <c:extLst>
            <c:ext xmlns:c16="http://schemas.microsoft.com/office/drawing/2014/chart" uri="{C3380CC4-5D6E-409C-BE32-E72D297353CC}">
              <c16:uniqueId val="{00000005-0EDD-4E87-BE67-27E3D5CFE8F0}"/>
            </c:ext>
          </c:extLst>
        </c:ser>
        <c:ser>
          <c:idx val="6"/>
          <c:order val="6"/>
          <c:tx>
            <c:strRef>
              <c:f>データシート!$A$33</c:f>
              <c:strCache>
                <c:ptCount val="1"/>
                <c:pt idx="0">
                  <c:v>国民健康保険事業（施設勘定）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0.43</c:v>
                </c:pt>
                <c:pt idx="4">
                  <c:v>#N/A</c:v>
                </c:pt>
                <c:pt idx="5">
                  <c:v>0.42</c:v>
                </c:pt>
                <c:pt idx="6">
                  <c:v>#N/A</c:v>
                </c:pt>
                <c:pt idx="7">
                  <c:v>0.41</c:v>
                </c:pt>
                <c:pt idx="8">
                  <c:v>#N/A</c:v>
                </c:pt>
                <c:pt idx="9">
                  <c:v>0.28999999999999998</c:v>
                </c:pt>
              </c:numCache>
            </c:numRef>
          </c:val>
          <c:extLst>
            <c:ext xmlns:c16="http://schemas.microsoft.com/office/drawing/2014/chart" uri="{C3380CC4-5D6E-409C-BE32-E72D297353CC}">
              <c16:uniqueId val="{00000006-0EDD-4E87-BE67-27E3D5CFE8F0}"/>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0.01</c:v>
                </c:pt>
                <c:pt idx="4">
                  <c:v>#N/A</c:v>
                </c:pt>
                <c:pt idx="5">
                  <c:v>0.4</c:v>
                </c:pt>
                <c:pt idx="6">
                  <c:v>#N/A</c:v>
                </c:pt>
                <c:pt idx="7">
                  <c:v>0.35</c:v>
                </c:pt>
                <c:pt idx="8">
                  <c:v>#N/A</c:v>
                </c:pt>
                <c:pt idx="9">
                  <c:v>0.39</c:v>
                </c:pt>
              </c:numCache>
            </c:numRef>
          </c:val>
          <c:extLst>
            <c:ext xmlns:c16="http://schemas.microsoft.com/office/drawing/2014/chart" uri="{C3380CC4-5D6E-409C-BE32-E72D297353CC}">
              <c16:uniqueId val="{00000007-0EDD-4E87-BE67-27E3D5CFE8F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2.15</c:v>
                </c:pt>
                <c:pt idx="4">
                  <c:v>#N/A</c:v>
                </c:pt>
                <c:pt idx="5">
                  <c:v>1.1599999999999999</c:v>
                </c:pt>
                <c:pt idx="6">
                  <c:v>#N/A</c:v>
                </c:pt>
                <c:pt idx="7">
                  <c:v>1.41</c:v>
                </c:pt>
                <c:pt idx="8">
                  <c:v>#N/A</c:v>
                </c:pt>
                <c:pt idx="9">
                  <c:v>0.92</c:v>
                </c:pt>
              </c:numCache>
            </c:numRef>
          </c:val>
          <c:extLst>
            <c:ext xmlns:c16="http://schemas.microsoft.com/office/drawing/2014/chart" uri="{C3380CC4-5D6E-409C-BE32-E72D297353CC}">
              <c16:uniqueId val="{00000008-0EDD-4E87-BE67-27E3D5CFE8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5.96</c:v>
                </c:pt>
                <c:pt idx="2">
                  <c:v>#N/A</c:v>
                </c:pt>
                <c:pt idx="3">
                  <c:v>5.61</c:v>
                </c:pt>
                <c:pt idx="4">
                  <c:v>#N/A</c:v>
                </c:pt>
                <c:pt idx="5">
                  <c:v>6.72</c:v>
                </c:pt>
                <c:pt idx="6">
                  <c:v>#N/A</c:v>
                </c:pt>
                <c:pt idx="7">
                  <c:v>5.0599999999999996</c:v>
                </c:pt>
                <c:pt idx="8">
                  <c:v>#N/A</c:v>
                </c:pt>
                <c:pt idx="9">
                  <c:v>3.63</c:v>
                </c:pt>
              </c:numCache>
            </c:numRef>
          </c:val>
          <c:extLst>
            <c:ext xmlns:c16="http://schemas.microsoft.com/office/drawing/2014/chart" uri="{C3380CC4-5D6E-409C-BE32-E72D297353CC}">
              <c16:uniqueId val="{00000009-0EDD-4E87-BE67-27E3D5CFE8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184</c:v>
                </c:pt>
                <c:pt idx="5">
                  <c:v>190</c:v>
                </c:pt>
                <c:pt idx="8">
                  <c:v>188</c:v>
                </c:pt>
                <c:pt idx="11">
                  <c:v>218</c:v>
                </c:pt>
                <c:pt idx="14">
                  <c:v>222</c:v>
                </c:pt>
              </c:numCache>
            </c:numRef>
          </c:val>
          <c:extLst>
            <c:ext xmlns:c16="http://schemas.microsoft.com/office/drawing/2014/chart" uri="{C3380CC4-5D6E-409C-BE32-E72D297353CC}">
              <c16:uniqueId val="{00000000-6E36-4EF4-A243-699B27D04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36-4EF4-A243-699B27D04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36-4EF4-A243-699B27D04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6E36-4EF4-A243-699B27D04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93</c:v>
                </c:pt>
                <c:pt idx="3">
                  <c:v>101</c:v>
                </c:pt>
                <c:pt idx="6">
                  <c:v>100</c:v>
                </c:pt>
                <c:pt idx="9">
                  <c:v>93</c:v>
                </c:pt>
                <c:pt idx="12">
                  <c:v>92</c:v>
                </c:pt>
              </c:numCache>
            </c:numRef>
          </c:val>
          <c:extLst>
            <c:ext xmlns:c16="http://schemas.microsoft.com/office/drawing/2014/chart" uri="{C3380CC4-5D6E-409C-BE32-E72D297353CC}">
              <c16:uniqueId val="{00000004-6E36-4EF4-A243-699B27D04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36-4EF4-A243-699B27D04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36-4EF4-A243-699B27D04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c:v>
                </c:pt>
                <c:pt idx="3">
                  <c:v>140</c:v>
                </c:pt>
                <c:pt idx="6">
                  <c:v>148</c:v>
                </c:pt>
                <c:pt idx="9">
                  <c:v>192</c:v>
                </c:pt>
                <c:pt idx="12">
                  <c:v>202</c:v>
                </c:pt>
              </c:numCache>
            </c:numRef>
          </c:val>
          <c:extLst>
            <c:ext xmlns:c16="http://schemas.microsoft.com/office/drawing/2014/chart" uri="{C3380CC4-5D6E-409C-BE32-E72D297353CC}">
              <c16:uniqueId val="{00000007-6E36-4EF4-A243-699B27D04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c:v>
                </c:pt>
                <c:pt idx="2">
                  <c:v>#N/A</c:v>
                </c:pt>
                <c:pt idx="3">
                  <c:v>#N/A</c:v>
                </c:pt>
                <c:pt idx="4">
                  <c:v>52</c:v>
                </c:pt>
                <c:pt idx="5">
                  <c:v>#N/A</c:v>
                </c:pt>
                <c:pt idx="6">
                  <c:v>#N/A</c:v>
                </c:pt>
                <c:pt idx="7">
                  <c:v>61</c:v>
                </c:pt>
                <c:pt idx="8">
                  <c:v>#N/A</c:v>
                </c:pt>
                <c:pt idx="9">
                  <c:v>#N/A</c:v>
                </c:pt>
                <c:pt idx="10">
                  <c:v>68</c:v>
                </c:pt>
                <c:pt idx="11">
                  <c:v>#N/A</c:v>
                </c:pt>
                <c:pt idx="12">
                  <c:v>#N/A</c:v>
                </c:pt>
                <c:pt idx="13">
                  <c:v>73</c:v>
                </c:pt>
                <c:pt idx="14">
                  <c:v>#N/A</c:v>
                </c:pt>
              </c:numCache>
            </c:numRef>
          </c:val>
          <c:smooth val="0"/>
          <c:extLst>
            <c:ext xmlns:c16="http://schemas.microsoft.com/office/drawing/2014/chart" uri="{C3380CC4-5D6E-409C-BE32-E72D297353CC}">
              <c16:uniqueId val="{00000008-6E36-4EF4-A243-699B27D04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2088</c:v>
                </c:pt>
                <c:pt idx="5">
                  <c:v>2162</c:v>
                </c:pt>
                <c:pt idx="8">
                  <c:v>2145</c:v>
                </c:pt>
                <c:pt idx="11">
                  <c:v>2036</c:v>
                </c:pt>
                <c:pt idx="14">
                  <c:v>1959</c:v>
                </c:pt>
              </c:numCache>
            </c:numRef>
          </c:val>
          <c:extLst>
            <c:ext xmlns:c16="http://schemas.microsoft.com/office/drawing/2014/chart" uri="{C3380CC4-5D6E-409C-BE32-E72D297353CC}">
              <c16:uniqueId val="{00000000-0231-4116-939A-17113AC5BA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19</c:v>
                </c:pt>
                <c:pt idx="8">
                  <c:v>14</c:v>
                </c:pt>
                <c:pt idx="11">
                  <c:v>10</c:v>
                </c:pt>
                <c:pt idx="14">
                  <c:v>5</c:v>
                </c:pt>
              </c:numCache>
            </c:numRef>
          </c:val>
          <c:extLst>
            <c:ext xmlns:c16="http://schemas.microsoft.com/office/drawing/2014/chart" uri="{C3380CC4-5D6E-409C-BE32-E72D297353CC}">
              <c16:uniqueId val="{00000001-0231-4116-939A-17113AC5BA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2791</c:v>
                </c:pt>
                <c:pt idx="5">
                  <c:v>2817</c:v>
                </c:pt>
                <c:pt idx="8">
                  <c:v>2671</c:v>
                </c:pt>
                <c:pt idx="11">
                  <c:v>2704</c:v>
                </c:pt>
                <c:pt idx="14">
                  <c:v>2652</c:v>
                </c:pt>
              </c:numCache>
            </c:numRef>
          </c:val>
          <c:extLst>
            <c:ext xmlns:c16="http://schemas.microsoft.com/office/drawing/2014/chart" uri="{C3380CC4-5D6E-409C-BE32-E72D297353CC}">
              <c16:uniqueId val="{00000002-0231-4116-939A-17113AC5BA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31-4116-939A-17113AC5BA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31-4116-939A-17113AC5BA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31-4116-939A-17113AC5BA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323</c:v>
                </c:pt>
                <c:pt idx="3">
                  <c:v>319</c:v>
                </c:pt>
                <c:pt idx="6">
                  <c:v>292</c:v>
                </c:pt>
                <c:pt idx="9">
                  <c:v>288</c:v>
                </c:pt>
                <c:pt idx="12">
                  <c:v>244</c:v>
                </c:pt>
              </c:numCache>
            </c:numRef>
          </c:val>
          <c:extLst>
            <c:ext xmlns:c16="http://schemas.microsoft.com/office/drawing/2014/chart" uri="{C3380CC4-5D6E-409C-BE32-E72D297353CC}">
              <c16:uniqueId val="{00000006-0231-4116-939A-17113AC5BA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4</c:v>
                </c:pt>
                <c:pt idx="9">
                  <c:v>3</c:v>
                </c:pt>
                <c:pt idx="12">
                  <c:v>3</c:v>
                </c:pt>
              </c:numCache>
            </c:numRef>
          </c:val>
          <c:extLst>
            <c:ext xmlns:c16="http://schemas.microsoft.com/office/drawing/2014/chart" uri="{C3380CC4-5D6E-409C-BE32-E72D297353CC}">
              <c16:uniqueId val="{00000007-0231-4116-939A-17113AC5BA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964</c:v>
                </c:pt>
                <c:pt idx="3">
                  <c:v>952</c:v>
                </c:pt>
                <c:pt idx="6">
                  <c:v>933</c:v>
                </c:pt>
                <c:pt idx="9">
                  <c:v>887</c:v>
                </c:pt>
                <c:pt idx="12">
                  <c:v>787</c:v>
                </c:pt>
              </c:numCache>
            </c:numRef>
          </c:val>
          <c:extLst>
            <c:ext xmlns:c16="http://schemas.microsoft.com/office/drawing/2014/chart" uri="{C3380CC4-5D6E-409C-BE32-E72D297353CC}">
              <c16:uniqueId val="{00000008-0231-4116-939A-17113AC5BA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31-4116-939A-17113AC5BA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1785</c:v>
                </c:pt>
                <c:pt idx="3">
                  <c:v>2039</c:v>
                </c:pt>
                <c:pt idx="6">
                  <c:v>1900</c:v>
                </c:pt>
                <c:pt idx="9">
                  <c:v>1990</c:v>
                </c:pt>
                <c:pt idx="12">
                  <c:v>1910</c:v>
                </c:pt>
              </c:numCache>
            </c:numRef>
          </c:val>
          <c:extLst>
            <c:ext xmlns:c16="http://schemas.microsoft.com/office/drawing/2014/chart" uri="{C3380CC4-5D6E-409C-BE32-E72D297353CC}">
              <c16:uniqueId val="{0000000A-0231-4116-939A-17113AC5BA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31-4116-939A-17113AC5BA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278</c:v>
                </c:pt>
                <c:pt idx="1">
                  <c:v>326</c:v>
                </c:pt>
                <c:pt idx="2">
                  <c:v>378</c:v>
                </c:pt>
              </c:numCache>
            </c:numRef>
          </c:val>
          <c:extLst>
            <c:ext xmlns:c16="http://schemas.microsoft.com/office/drawing/2014/chart" uri="{C3380CC4-5D6E-409C-BE32-E72D297353CC}">
              <c16:uniqueId val="{00000000-455C-4211-AF2E-6B2C465C01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455C-4211-AF2E-6B2C465C01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2004</c:v>
                </c:pt>
                <c:pt idx="1">
                  <c:v>1991</c:v>
                </c:pt>
                <c:pt idx="2">
                  <c:v>1928</c:v>
                </c:pt>
              </c:numCache>
            </c:numRef>
          </c:val>
          <c:extLst>
            <c:ext xmlns:c16="http://schemas.microsoft.com/office/drawing/2014/chart" uri="{C3380CC4-5D6E-409C-BE32-E72D297353CC}">
              <c16:uniqueId val="{00000002-455C-4211-AF2E-6B2C465C01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元利償還金が増加している要因としては、令和元年度借入事業（消防車輌整備事業）の元利償還や、平成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年度借入事業（雪寒機械購入事業・簡易水道水量拡張事業）の元金償還が開始となったためである。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償還金については、今後も増加する見込みもあるため、慎重な財政運営を図る必要がある。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大規模事業等による起債の償還が増加することも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見込まれるため、慎重な財政運営を図らなければ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・上下水道施設等の修繕事業が年々増加傾向にあるため、特別会計への繰出額が大きくなっている。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・上下水道等維持管理基金：上下水道施設等の維持補修費及び管理運営費に充てるための基金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・公共施設等維持管理基金：公共施設等の修繕その他維持補修及び処分に充てるための基金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・昭和村地域活性化基金：デイホームヘルパー運営費補助・昭和福祉会職員寮賃借料の費用の取崩しにより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・昭和村公共施設等維持管理基金：農林水産物集出荷貯蔵施設改修工事の費用取崩しにより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・昭和村過疎地域自立促進事業基金：医師確保事業とし基金の積立により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・公共施設等の老朽化に伴う修繕経費が年々増加傾向にあることから、コスト削減を徹底した財政の健全化を図る。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・事業の管理抑制などを適正に行い増加している。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・今後も優先順位を見極め、事業の管理抑制に努め、慎重な財政運営を図る必要がある。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・一般会計及び特別会計から一定額の資金を繰入、それをもとにして国債の償還、利払い、その他経費をまかなっているため、適切な基金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福島県内でも特に高齢化率が高いことに加え、企業等も少ないことから、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このようなことから、歳出面において組織の見直しなどを継続して行って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また、今後も事務事業の見直し、事業の重点化に努め、行政サービスの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28122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％が適正水準と言われており、本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村においては多少財政構造の弾力性が失われつつあると考えられる。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このことから、人件費の削減や物件費の削減などを実施しているが、公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共施設の老朽化に伴う修繕経費が年々増加傾向にあり、今後も義務的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経費の削減はもとより、徹底した事業の重点化に努める必要がある。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163467</xdr:rowOff>
    </xdr:from>
    <xdr:to>
      <xdr:col>23</xdr:col>
      <xdr:colOff>133350</xdr:colOff>
      <xdr:row>65</xdr:row>
      <xdr:rowOff>26488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1362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124641</xdr:rowOff>
    </xdr:from>
    <xdr:to>
      <xdr:col>19</xdr:col>
      <xdr:colOff>133350</xdr:colOff>
      <xdr:row>64</xdr:row>
      <xdr:rowOff>163467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25991"/>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124641</xdr:rowOff>
    </xdr:from>
    <xdr:to>
      <xdr:col>15</xdr:col>
      <xdr:colOff>82550</xdr:colOff>
      <xdr:row>64</xdr:row>
      <xdr:rowOff>91077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259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21227</xdr:rowOff>
    </xdr:from>
    <xdr:to>
      <xdr:col>11</xdr:col>
      <xdr:colOff>31750</xdr:colOff>
      <xdr:row>64</xdr:row>
      <xdr:rowOff>91077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2257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147138</xdr:rowOff>
    </xdr:from>
    <xdr:to>
      <xdr:col>23</xdr:col>
      <xdr:colOff>184150</xdr:colOff>
      <xdr:row>65</xdr:row>
      <xdr:rowOff>77288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119215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112667</xdr:rowOff>
    </xdr:from>
    <xdr:to>
      <xdr:col>19</xdr:col>
      <xdr:colOff>184150</xdr:colOff>
      <xdr:row>65</xdr:row>
      <xdr:rowOff>42817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27594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73841</xdr:rowOff>
    </xdr:from>
    <xdr:to>
      <xdr:col>15</xdr:col>
      <xdr:colOff>133350</xdr:colOff>
      <xdr:row>64</xdr:row>
      <xdr:rowOff>3991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160218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40277</xdr:rowOff>
    </xdr:from>
    <xdr:to>
      <xdr:col>11</xdr:col>
      <xdr:colOff>82550</xdr:colOff>
      <xdr:row>64</xdr:row>
      <xdr:rowOff>141877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126654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類似団体の平均を上回っているが、主な要因は維持補修費と繰出金である。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維持補修費の支出のほとんどが冬期間の除雪経費であるが、公共施設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の老朽化に伴う維持補修経費も増加傾向にある。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142264</xdr:rowOff>
    </xdr:from>
    <xdr:to>
      <xdr:col>23</xdr:col>
      <xdr:colOff>133350</xdr:colOff>
      <xdr:row>82</xdr:row>
      <xdr:rowOff>135713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029714"/>
          <a:ext cx="8382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142264</xdr:rowOff>
    </xdr:from>
    <xdr:to>
      <xdr:col>19</xdr:col>
      <xdr:colOff>133350</xdr:colOff>
      <xdr:row>82</xdr:row>
      <xdr:rowOff>298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029714"/>
          <a:ext cx="889000" cy="2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298</xdr:rowOff>
    </xdr:from>
    <xdr:to>
      <xdr:col>15</xdr:col>
      <xdr:colOff>82550</xdr:colOff>
      <xdr:row>82</xdr:row>
      <xdr:rowOff>707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4059198"/>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138193</xdr:rowOff>
    </xdr:from>
    <xdr:to>
      <xdr:col>11</xdr:col>
      <xdr:colOff>31750</xdr:colOff>
      <xdr:row>82</xdr:row>
      <xdr:rowOff>707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25643"/>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84913</xdr:rowOff>
    </xdr:from>
    <xdr:to>
      <xdr:col>23</xdr:col>
      <xdr:colOff>184150</xdr:colOff>
      <xdr:row>83</xdr:row>
      <xdr:rowOff>15063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56990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91464</xdr:rowOff>
    </xdr:from>
    <xdr:to>
      <xdr:col>19</xdr:col>
      <xdr:colOff>184150</xdr:colOff>
      <xdr:row>82</xdr:row>
      <xdr:rowOff>21614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6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120948</xdr:rowOff>
    </xdr:from>
    <xdr:to>
      <xdr:col>15</xdr:col>
      <xdr:colOff>133350</xdr:colOff>
      <xdr:row>82</xdr:row>
      <xdr:rowOff>51098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35875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0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121357</xdr:rowOff>
    </xdr:from>
    <xdr:to>
      <xdr:col>11</xdr:col>
      <xdr:colOff>82550</xdr:colOff>
      <xdr:row>82</xdr:row>
      <xdr:rowOff>51507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36284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9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87393</xdr:rowOff>
    </xdr:from>
    <xdr:to>
      <xdr:col>7</xdr:col>
      <xdr:colOff>31750</xdr:colOff>
      <xdr:row>82</xdr:row>
      <xdr:rowOff>17543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2320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年度から行政改革大網に沿って職員給与のカットや特殊勤務手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当の廃止や更に定員管理計画や行財政集中改革プランに基づき職員数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の抑制を継続的に行ってきた。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今後も国の給与制度改革を見据えながら人件費の抑制を図る。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787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86</xdr:row>
      <xdr:rowOff>23177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9896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86</xdr:row>
      <xdr:rowOff>119698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9896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119698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463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146368</xdr:rowOff>
    </xdr:from>
    <xdr:to>
      <xdr:col>73</xdr:col>
      <xdr:colOff>44450</xdr:colOff>
      <xdr:row>85</xdr:row>
      <xdr:rowOff>76518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86695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68898</xdr:rowOff>
    </xdr:from>
    <xdr:to>
      <xdr:col>68</xdr:col>
      <xdr:colOff>203200</xdr:colOff>
      <xdr:row>86</xdr:row>
      <xdr:rowOff>170498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9225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年度からの新たな定員管理計画と集中改革プランにより事業の効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率化を図りながら、事務事業と組織の見直しを行い、行政サービスの効率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化・職員数の抑制を行ってきたこともあり、類似団体比較では平均値を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年度には組織改編を行い、適正な職員数の配置を実施した。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6921</xdr:rowOff>
    </xdr:from>
    <xdr:to>
      <xdr:col>81</xdr:col>
      <xdr:colOff>44450</xdr:colOff>
      <xdr:row>63</xdr:row>
      <xdr:rowOff>62179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08271"/>
          <a:ext cx="83820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141453</xdr:rowOff>
    </xdr:from>
    <xdr:to>
      <xdr:col>77</xdr:col>
      <xdr:colOff>44450</xdr:colOff>
      <xdr:row>63</xdr:row>
      <xdr:rowOff>6921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71353"/>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131076</xdr:rowOff>
    </xdr:from>
    <xdr:to>
      <xdr:col>72</xdr:col>
      <xdr:colOff>203200</xdr:colOff>
      <xdr:row>62</xdr:row>
      <xdr:rowOff>141453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60976"/>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96330</xdr:rowOff>
    </xdr:from>
    <xdr:to>
      <xdr:col>68</xdr:col>
      <xdr:colOff>152400</xdr:colOff>
      <xdr:row>62</xdr:row>
      <xdr:rowOff>131076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26230"/>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11379</xdr:rowOff>
    </xdr:from>
    <xdr:to>
      <xdr:col>81</xdr:col>
      <xdr:colOff>95250</xdr:colOff>
      <xdr:row>63</xdr:row>
      <xdr:rowOff>112979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154906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127571</xdr:rowOff>
    </xdr:from>
    <xdr:to>
      <xdr:col>77</xdr:col>
      <xdr:colOff>95250</xdr:colOff>
      <xdr:row>63</xdr:row>
      <xdr:rowOff>57721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42498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4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90653</xdr:rowOff>
    </xdr:from>
    <xdr:to>
      <xdr:col>73</xdr:col>
      <xdr:colOff>44450</xdr:colOff>
      <xdr:row>63</xdr:row>
      <xdr:rowOff>20803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80276</xdr:rowOff>
    </xdr:from>
    <xdr:to>
      <xdr:col>68</xdr:col>
      <xdr:colOff>203200</xdr:colOff>
      <xdr:row>63</xdr:row>
      <xdr:rowOff>10426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166653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9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45530</xdr:rowOff>
    </xdr:from>
    <xdr:to>
      <xdr:col>64</xdr:col>
      <xdr:colOff>152400</xdr:colOff>
      <xdr:row>62</xdr:row>
      <xdr:rowOff>147130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131907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6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以前からの起債抑制策により、実質公債費比率は早期健全化基準の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今後も、事業計画の優先順位をつけるなどし良好な状態の維持に努める。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8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22437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今後も義務的経費の削減を進め、財政の健全化の維持に努める。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職員の年齢構成が比較的低いため、人口一人当たりの決算額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年度以降は、新たな定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員管理計画及び行政評価システムを活用し適正な職員数及び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職員構成に努め、事業のスリム化・効率化を図る。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06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本村は、定員管理計画により運転手、調理員等の技能労務職を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減らしてその業務は委託料として委託している。その他の経常</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的な消耗品費などは予算編成時において前年度同等程度に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編成し削減に努めるよう努力する。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75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9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高齢化により老人福祉部門の費用増加が懸念されるが、乳幼</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児、児童福祉部門の費用は少子高齢化により減少している。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これは下水道事業特別会計等への施設整備事業に関する繰出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金が主なものであり、平成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年度までは増加傾向であった。そ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れ以降については、使用料の見直しなどを早急に実施し、一般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会計からの繰出金の圧縮を図る。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339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73660</xdr:rowOff>
    </xdr:from>
    <xdr:to>
      <xdr:col>78</xdr:col>
      <xdr:colOff>69850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463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73660</xdr:rowOff>
    </xdr:from>
    <xdr:to>
      <xdr:col>73</xdr:col>
      <xdr:colOff>180975</xdr:colOff>
      <xdr:row>58</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463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22860</xdr:rowOff>
    </xdr:from>
    <xdr:to>
      <xdr:col>74</xdr:col>
      <xdr:colOff>31750</xdr:colOff>
      <xdr:row>57</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109237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補助費のうち、村単独補助金は毎年度行政改革推進委員会に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諮問し、見直しを行っているが、その他の部分は一部事務組合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や各種協議会などへの負担金であり、これらについても加入す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るメリット等を検討し、削減できる部分は削減を検討する。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186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普通会計におけるピークは令和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年度頃がピークだが、起債管理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については中長期的な見直しを立てながら起債管理を行う。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16511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42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324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73660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90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今年度の普通建設事業費は、村道改良・補修工事などの単独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事業や社総金を財源とした補助事業を実施した。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次振興計画に基づきながら事業の終点化をさらに進</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め、効果的な事業の実施に努める。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123734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609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158024</xdr:rowOff>
    </xdr:from>
    <xdr:to>
      <xdr:col>78</xdr:col>
      <xdr:colOff>69850</xdr:colOff>
      <xdr:row>78</xdr:row>
      <xdr:rowOff>87812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5967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158024</xdr:rowOff>
    </xdr:from>
    <xdr:to>
      <xdr:col>73</xdr:col>
      <xdr:colOff>180975</xdr:colOff>
      <xdr:row>78</xdr:row>
      <xdr:rowOff>153126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5967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78</xdr:row>
      <xdr:rowOff>153126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30282"/>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72934</xdr:rowOff>
    </xdr:from>
    <xdr:to>
      <xdr:col>82</xdr:col>
      <xdr:colOff>158750</xdr:colOff>
      <xdr:row>79</xdr:row>
      <xdr:rowOff>3084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45011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107224</xdr:rowOff>
    </xdr:from>
    <xdr:to>
      <xdr:col>74</xdr:col>
      <xdr:colOff>31750</xdr:colOff>
      <xdr:row>78</xdr:row>
      <xdr:rowOff>37374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22151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17253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99517</xdr:rowOff>
    </xdr:from>
    <xdr:to>
      <xdr:col>29</xdr:col>
      <xdr:colOff>127000</xdr:colOff>
      <xdr:row>16</xdr:row>
      <xdr:rowOff>164296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90342"/>
          <a:ext cx="647700" cy="6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164296</xdr:rowOff>
    </xdr:from>
    <xdr:to>
      <xdr:col>26</xdr:col>
      <xdr:colOff>50800</xdr:colOff>
      <xdr:row>17</xdr:row>
      <xdr:rowOff>12262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55121"/>
          <a:ext cx="6985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12262</xdr:rowOff>
    </xdr:from>
    <xdr:to>
      <xdr:col>22</xdr:col>
      <xdr:colOff>114300</xdr:colOff>
      <xdr:row>17</xdr:row>
      <xdr:rowOff>22204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74537"/>
          <a:ext cx="698500" cy="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22204</xdr:rowOff>
    </xdr:from>
    <xdr:to>
      <xdr:col>18</xdr:col>
      <xdr:colOff>177800</xdr:colOff>
      <xdr:row>17</xdr:row>
      <xdr:rowOff>40063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84479"/>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48717</xdr:rowOff>
    </xdr:from>
    <xdr:to>
      <xdr:col>29</xdr:col>
      <xdr:colOff>177800</xdr:colOff>
      <xdr:row>16</xdr:row>
      <xdr:rowOff>150317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65244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113496</xdr:rowOff>
    </xdr:from>
    <xdr:to>
      <xdr:col>26</xdr:col>
      <xdr:colOff>101600</xdr:colOff>
      <xdr:row>17</xdr:row>
      <xdr:rowOff>43646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53823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7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132912</xdr:rowOff>
    </xdr:from>
    <xdr:to>
      <xdr:col>22</xdr:col>
      <xdr:colOff>165100</xdr:colOff>
      <xdr:row>17</xdr:row>
      <xdr:rowOff>63062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2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73239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9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142854</xdr:rowOff>
    </xdr:from>
    <xdr:to>
      <xdr:col>19</xdr:col>
      <xdr:colOff>38100</xdr:colOff>
      <xdr:row>17</xdr:row>
      <xdr:rowOff>73004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83181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0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160713</xdr:rowOff>
    </xdr:from>
    <xdr:to>
      <xdr:col>15</xdr:col>
      <xdr:colOff>101600</xdr:colOff>
      <xdr:row>17</xdr:row>
      <xdr:rowOff>90863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109779</xdr:rowOff>
    </xdr:from>
    <xdr:to>
      <xdr:col>29</xdr:col>
      <xdr:colOff>127000</xdr:colOff>
      <xdr:row>35</xdr:row>
      <xdr:rowOff>149944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20129"/>
          <a:ext cx="647700" cy="4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149944</xdr:rowOff>
    </xdr:from>
    <xdr:to>
      <xdr:col>26</xdr:col>
      <xdr:colOff>50800</xdr:colOff>
      <xdr:row>35</xdr:row>
      <xdr:rowOff>197059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0294"/>
          <a:ext cx="698500" cy="4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197059</xdr:rowOff>
    </xdr:from>
    <xdr:to>
      <xdr:col>22</xdr:col>
      <xdr:colOff>114300</xdr:colOff>
      <xdr:row>35</xdr:row>
      <xdr:rowOff>264549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07409"/>
          <a:ext cx="698500" cy="6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264549</xdr:rowOff>
    </xdr:from>
    <xdr:to>
      <xdr:col>18</xdr:col>
      <xdr:colOff>177800</xdr:colOff>
      <xdr:row>35</xdr:row>
      <xdr:rowOff>323588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74899"/>
          <a:ext cx="698500" cy="5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58979</xdr:rowOff>
    </xdr:from>
    <xdr:to>
      <xdr:col>29</xdr:col>
      <xdr:colOff>177800</xdr:colOff>
      <xdr:row>35</xdr:row>
      <xdr:rowOff>160579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246956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99144</xdr:rowOff>
    </xdr:from>
    <xdr:to>
      <xdr:col>26</xdr:col>
      <xdr:colOff>101600</xdr:colOff>
      <xdr:row>35</xdr:row>
      <xdr:rowOff>200744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210921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146259</xdr:rowOff>
    </xdr:from>
    <xdr:to>
      <xdr:col>22</xdr:col>
      <xdr:colOff>165100</xdr:colOff>
      <xdr:row>35</xdr:row>
      <xdr:rowOff>247859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258036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213749</xdr:rowOff>
    </xdr:from>
    <xdr:to>
      <xdr:col>19</xdr:col>
      <xdr:colOff>38100</xdr:colOff>
      <xdr:row>35</xdr:row>
      <xdr:rowOff>315349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300126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1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272788</xdr:rowOff>
    </xdr:from>
    <xdr:to>
      <xdr:col>15</xdr:col>
      <xdr:colOff>101600</xdr:colOff>
      <xdr:row>36</xdr:row>
      <xdr:rowOff>31488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11642</xdr:rowOff>
    </xdr:from>
    <xdr:to>
      <xdr:col>24</xdr:col>
      <xdr:colOff>63500</xdr:colOff>
      <xdr:row>36</xdr:row>
      <xdr:rowOff>91018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3842"/>
          <a:ext cx="8382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87414</xdr:rowOff>
    </xdr:from>
    <xdr:to>
      <xdr:col>19</xdr:col>
      <xdr:colOff>177800</xdr:colOff>
      <xdr:row>36</xdr:row>
      <xdr:rowOff>91018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59614"/>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87414</xdr:rowOff>
    </xdr:from>
    <xdr:to>
      <xdr:col>15</xdr:col>
      <xdr:colOff>50800</xdr:colOff>
      <xdr:row>36</xdr:row>
      <xdr:rowOff>140542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59614"/>
          <a:ext cx="889000" cy="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140542</xdr:rowOff>
    </xdr:from>
    <xdr:to>
      <xdr:col>10</xdr:col>
      <xdr:colOff>114300</xdr:colOff>
      <xdr:row>37</xdr:row>
      <xdr:rowOff>6198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2742"/>
          <a:ext cx="8890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132292</xdr:rowOff>
    </xdr:from>
    <xdr:to>
      <xdr:col>24</xdr:col>
      <xdr:colOff>114300</xdr:colOff>
      <xdr:row>36</xdr:row>
      <xdr:rowOff>62442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155169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40218</xdr:rowOff>
    </xdr:from>
    <xdr:to>
      <xdr:col>20</xdr:col>
      <xdr:colOff>38100</xdr:colOff>
      <xdr:row>36</xdr:row>
      <xdr:rowOff>141818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158345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36614</xdr:rowOff>
    </xdr:from>
    <xdr:to>
      <xdr:col>15</xdr:col>
      <xdr:colOff>101600</xdr:colOff>
      <xdr:row>36</xdr:row>
      <xdr:rowOff>138214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154741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89742</xdr:rowOff>
    </xdr:from>
    <xdr:to>
      <xdr:col>10</xdr:col>
      <xdr:colOff>165100</xdr:colOff>
      <xdr:row>37</xdr:row>
      <xdr:rowOff>19892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36419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126848</xdr:rowOff>
    </xdr:from>
    <xdr:to>
      <xdr:col>6</xdr:col>
      <xdr:colOff>38100</xdr:colOff>
      <xdr:row>37</xdr:row>
      <xdr:rowOff>56998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73525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42934</xdr:rowOff>
    </xdr:from>
    <xdr:to>
      <xdr:col>24</xdr:col>
      <xdr:colOff>63500</xdr:colOff>
      <xdr:row>56</xdr:row>
      <xdr:rowOff>147055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44134"/>
          <a:ext cx="838200" cy="10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147055</xdr:rowOff>
    </xdr:from>
    <xdr:to>
      <xdr:col>19</xdr:col>
      <xdr:colOff>177800</xdr:colOff>
      <xdr:row>56</xdr:row>
      <xdr:rowOff>159482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8255"/>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153951</xdr:rowOff>
    </xdr:from>
    <xdr:to>
      <xdr:col>15</xdr:col>
      <xdr:colOff>50800</xdr:colOff>
      <xdr:row>56</xdr:row>
      <xdr:rowOff>159482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55151"/>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153951</xdr:rowOff>
    </xdr:from>
    <xdr:to>
      <xdr:col>10</xdr:col>
      <xdr:colOff>114300</xdr:colOff>
      <xdr:row>57</xdr:row>
      <xdr:rowOff>498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5151"/>
          <a:ext cx="8890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163584</xdr:rowOff>
    </xdr:from>
    <xdr:to>
      <xdr:col>24</xdr:col>
      <xdr:colOff>114300</xdr:colOff>
      <xdr:row>56</xdr:row>
      <xdr:rowOff>93734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15011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4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96255</xdr:rowOff>
    </xdr:from>
    <xdr:to>
      <xdr:col>20</xdr:col>
      <xdr:colOff>38100</xdr:colOff>
      <xdr:row>57</xdr:row>
      <xdr:rowOff>26405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17532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9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108682</xdr:rowOff>
    </xdr:from>
    <xdr:to>
      <xdr:col>15</xdr:col>
      <xdr:colOff>101600</xdr:colOff>
      <xdr:row>57</xdr:row>
      <xdr:rowOff>38832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29959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0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103151</xdr:rowOff>
    </xdr:from>
    <xdr:to>
      <xdr:col>10</xdr:col>
      <xdr:colOff>165100</xdr:colOff>
      <xdr:row>57</xdr:row>
      <xdr:rowOff>33301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49828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121148</xdr:rowOff>
    </xdr:from>
    <xdr:to>
      <xdr:col>6</xdr:col>
      <xdr:colOff>38100</xdr:colOff>
      <xdr:row>57</xdr:row>
      <xdr:rowOff>51298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42425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72541</xdr:rowOff>
    </xdr:from>
    <xdr:to>
      <xdr:col>24</xdr:col>
      <xdr:colOff>63500</xdr:colOff>
      <xdr:row>77</xdr:row>
      <xdr:rowOff>106412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02741"/>
          <a:ext cx="838200" cy="2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129710</xdr:rowOff>
    </xdr:from>
    <xdr:to>
      <xdr:col>19</xdr:col>
      <xdr:colOff>177800</xdr:colOff>
      <xdr:row>77</xdr:row>
      <xdr:rowOff>106412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59910"/>
          <a:ext cx="889000" cy="1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104156</xdr:rowOff>
    </xdr:from>
    <xdr:to>
      <xdr:col>15</xdr:col>
      <xdr:colOff>50800</xdr:colOff>
      <xdr:row>76</xdr:row>
      <xdr:rowOff>129710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34356"/>
          <a:ext cx="8890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104156</xdr:rowOff>
    </xdr:from>
    <xdr:to>
      <xdr:col>10</xdr:col>
      <xdr:colOff>114300</xdr:colOff>
      <xdr:row>76</xdr:row>
      <xdr:rowOff>149324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34356"/>
          <a:ext cx="8890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21741</xdr:rowOff>
    </xdr:from>
    <xdr:to>
      <xdr:col>24</xdr:col>
      <xdr:colOff>114300</xdr:colOff>
      <xdr:row>76</xdr:row>
      <xdr:rowOff>123341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44618</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0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55612</xdr:rowOff>
    </xdr:from>
    <xdr:to>
      <xdr:col>20</xdr:col>
      <xdr:colOff>38100</xdr:colOff>
      <xdr:row>77</xdr:row>
      <xdr:rowOff>157212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2289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78910</xdr:rowOff>
    </xdr:from>
    <xdr:to>
      <xdr:col>15</xdr:col>
      <xdr:colOff>101600</xdr:colOff>
      <xdr:row>77</xdr:row>
      <xdr:rowOff>9060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25587</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8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53356</xdr:rowOff>
    </xdr:from>
    <xdr:to>
      <xdr:col>10</xdr:col>
      <xdr:colOff>165100</xdr:colOff>
      <xdr:row>76</xdr:row>
      <xdr:rowOff>154956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8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98524</xdr:rowOff>
    </xdr:from>
    <xdr:to>
      <xdr:col>6</xdr:col>
      <xdr:colOff>38100</xdr:colOff>
      <xdr:row>77</xdr:row>
      <xdr:rowOff>28674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45201</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90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8004</xdr:rowOff>
    </xdr:from>
    <xdr:to>
      <xdr:col>24</xdr:col>
      <xdr:colOff>63500</xdr:colOff>
      <xdr:row>97</xdr:row>
      <xdr:rowOff>24071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38654"/>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24071</xdr:rowOff>
    </xdr:from>
    <xdr:to>
      <xdr:col>19</xdr:col>
      <xdr:colOff>177800</xdr:colOff>
      <xdr:row>97</xdr:row>
      <xdr:rowOff>52898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54721"/>
          <a:ext cx="889000" cy="2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125102</xdr:rowOff>
    </xdr:from>
    <xdr:to>
      <xdr:col>15</xdr:col>
      <xdr:colOff>50800</xdr:colOff>
      <xdr:row>97</xdr:row>
      <xdr:rowOff>52898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84302"/>
          <a:ext cx="889000" cy="9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107293</xdr:rowOff>
    </xdr:from>
    <xdr:to>
      <xdr:col>10</xdr:col>
      <xdr:colOff>114300</xdr:colOff>
      <xdr:row>96</xdr:row>
      <xdr:rowOff>125102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66493"/>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128654</xdr:rowOff>
    </xdr:from>
    <xdr:to>
      <xdr:col>24</xdr:col>
      <xdr:colOff>114300</xdr:colOff>
      <xdr:row>97</xdr:row>
      <xdr:rowOff>58804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107081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144721</xdr:rowOff>
    </xdr:from>
    <xdr:to>
      <xdr:col>20</xdr:col>
      <xdr:colOff>38100</xdr:colOff>
      <xdr:row>97</xdr:row>
      <xdr:rowOff>74871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2098</xdr:rowOff>
    </xdr:from>
    <xdr:to>
      <xdr:col>15</xdr:col>
      <xdr:colOff>101600</xdr:colOff>
      <xdr:row>97</xdr:row>
      <xdr:rowOff>103698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94825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74302</xdr:rowOff>
    </xdr:from>
    <xdr:to>
      <xdr:col>10</xdr:col>
      <xdr:colOff>165100</xdr:colOff>
      <xdr:row>97</xdr:row>
      <xdr:rowOff>4452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56493</xdr:rowOff>
    </xdr:from>
    <xdr:to>
      <xdr:col>6</xdr:col>
      <xdr:colOff>38100</xdr:colOff>
      <xdr:row>96</xdr:row>
      <xdr:rowOff>158093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159248</xdr:rowOff>
    </xdr:from>
    <xdr:to>
      <xdr:col>55</xdr:col>
      <xdr:colOff>0</xdr:colOff>
      <xdr:row>37</xdr:row>
      <xdr:rowOff>150309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59998"/>
          <a:ext cx="838200" cy="3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150309</xdr:rowOff>
    </xdr:from>
    <xdr:to>
      <xdr:col>50</xdr:col>
      <xdr:colOff>114300</xdr:colOff>
      <xdr:row>37</xdr:row>
      <xdr:rowOff>150689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395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150689</xdr:rowOff>
    </xdr:from>
    <xdr:to>
      <xdr:col>45</xdr:col>
      <xdr:colOff>177800</xdr:colOff>
      <xdr:row>38</xdr:row>
      <xdr:rowOff>25971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94339"/>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20563</xdr:rowOff>
    </xdr:from>
    <xdr:to>
      <xdr:col>41</xdr:col>
      <xdr:colOff>50800</xdr:colOff>
      <xdr:row>38</xdr:row>
      <xdr:rowOff>25971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35663"/>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108448</xdr:rowOff>
    </xdr:from>
    <xdr:to>
      <xdr:col>55</xdr:col>
      <xdr:colOff>50800</xdr:colOff>
      <xdr:row>36</xdr:row>
      <xdr:rowOff>38598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131325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99509</xdr:rowOff>
    </xdr:from>
    <xdr:to>
      <xdr:col>50</xdr:col>
      <xdr:colOff>165100</xdr:colOff>
      <xdr:row>38</xdr:row>
      <xdr:rowOff>29659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46186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1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99889</xdr:rowOff>
    </xdr:from>
    <xdr:to>
      <xdr:col>46</xdr:col>
      <xdr:colOff>38100</xdr:colOff>
      <xdr:row>38</xdr:row>
      <xdr:rowOff>30038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43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46566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146622</xdr:rowOff>
    </xdr:from>
    <xdr:to>
      <xdr:col>41</xdr:col>
      <xdr:colOff>101600</xdr:colOff>
      <xdr:row>38</xdr:row>
      <xdr:rowOff>76772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93299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141213</xdr:rowOff>
    </xdr:from>
    <xdr:to>
      <xdr:col>36</xdr:col>
      <xdr:colOff>165100</xdr:colOff>
      <xdr:row>38</xdr:row>
      <xdr:rowOff>71363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87890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6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102629</xdr:rowOff>
    </xdr:from>
    <xdr:to>
      <xdr:col>55</xdr:col>
      <xdr:colOff>0</xdr:colOff>
      <xdr:row>58</xdr:row>
      <xdr:rowOff>115867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46729"/>
          <a:ext cx="8382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102629</xdr:rowOff>
    </xdr:from>
    <xdr:to>
      <xdr:col>50</xdr:col>
      <xdr:colOff>114300</xdr:colOff>
      <xdr:row>58</xdr:row>
      <xdr:rowOff>141112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46729"/>
          <a:ext cx="8890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47992</xdr:rowOff>
    </xdr:from>
    <xdr:to>
      <xdr:col>45</xdr:col>
      <xdr:colOff>177800</xdr:colOff>
      <xdr:row>58</xdr:row>
      <xdr:rowOff>141112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92092"/>
          <a:ext cx="889000" cy="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47992</xdr:rowOff>
    </xdr:from>
    <xdr:to>
      <xdr:col>41</xdr:col>
      <xdr:colOff>50800</xdr:colOff>
      <xdr:row>58</xdr:row>
      <xdr:rowOff>109551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92092"/>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65067</xdr:rowOff>
    </xdr:from>
    <xdr:to>
      <xdr:col>55</xdr:col>
      <xdr:colOff>50800</xdr:colOff>
      <xdr:row>58</xdr:row>
      <xdr:rowOff>166667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51829</xdr:rowOff>
    </xdr:from>
    <xdr:to>
      <xdr:col>50</xdr:col>
      <xdr:colOff>165100</xdr:colOff>
      <xdr:row>58</xdr:row>
      <xdr:rowOff>153429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169956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90312</xdr:rowOff>
    </xdr:from>
    <xdr:to>
      <xdr:col>46</xdr:col>
      <xdr:colOff>38100</xdr:colOff>
      <xdr:row>59</xdr:row>
      <xdr:rowOff>20462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11589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168642</xdr:rowOff>
    </xdr:from>
    <xdr:to>
      <xdr:col>41</xdr:col>
      <xdr:colOff>101600</xdr:colOff>
      <xdr:row>58</xdr:row>
      <xdr:rowOff>98792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115319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1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58751</xdr:rowOff>
    </xdr:from>
    <xdr:to>
      <xdr:col>36</xdr:col>
      <xdr:colOff>165100</xdr:colOff>
      <xdr:row>58</xdr:row>
      <xdr:rowOff>160351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151478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0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62833</xdr:rowOff>
    </xdr:from>
    <xdr:to>
      <xdr:col>55</xdr:col>
      <xdr:colOff>0</xdr:colOff>
      <xdr:row>78</xdr:row>
      <xdr:rowOff>135671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35933"/>
          <a:ext cx="838200" cy="7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62833</xdr:rowOff>
    </xdr:from>
    <xdr:to>
      <xdr:col>50</xdr:col>
      <xdr:colOff>114300</xdr:colOff>
      <xdr:row>78</xdr:row>
      <xdr:rowOff>139784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35933"/>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41415</xdr:rowOff>
    </xdr:from>
    <xdr:to>
      <xdr:col>45</xdr:col>
      <xdr:colOff>177800</xdr:colOff>
      <xdr:row>78</xdr:row>
      <xdr:rowOff>139784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14515"/>
          <a:ext cx="889000" cy="9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41415</xdr:rowOff>
    </xdr:from>
    <xdr:to>
      <xdr:col>41</xdr:col>
      <xdr:colOff>50800</xdr:colOff>
      <xdr:row>78</xdr:row>
      <xdr:rowOff>119904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14515"/>
          <a:ext cx="889000" cy="7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84871</xdr:rowOff>
    </xdr:from>
    <xdr:to>
      <xdr:col>55</xdr:col>
      <xdr:colOff>50800</xdr:colOff>
      <xdr:row>79</xdr:row>
      <xdr:rowOff>15021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44248</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12033</xdr:rowOff>
    </xdr:from>
    <xdr:to>
      <xdr:col>50</xdr:col>
      <xdr:colOff>165100</xdr:colOff>
      <xdr:row>78</xdr:row>
      <xdr:rowOff>113633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130160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16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88984</xdr:rowOff>
    </xdr:from>
    <xdr:to>
      <xdr:col>46</xdr:col>
      <xdr:colOff>38100</xdr:colOff>
      <xdr:row>79</xdr:row>
      <xdr:rowOff>19134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35661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162065</xdr:rowOff>
    </xdr:from>
    <xdr:to>
      <xdr:col>41</xdr:col>
      <xdr:colOff>101600</xdr:colOff>
      <xdr:row>78</xdr:row>
      <xdr:rowOff>92215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108742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13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69104</xdr:rowOff>
    </xdr:from>
    <xdr:to>
      <xdr:col>36</xdr:col>
      <xdr:colOff>165100</xdr:colOff>
      <xdr:row>78</xdr:row>
      <xdr:rowOff>170704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15781</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2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70625</xdr:rowOff>
    </xdr:from>
    <xdr:to>
      <xdr:col>55</xdr:col>
      <xdr:colOff>0</xdr:colOff>
      <xdr:row>98</xdr:row>
      <xdr:rowOff>101628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72725"/>
          <a:ext cx="8382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95625</xdr:rowOff>
    </xdr:from>
    <xdr:to>
      <xdr:col>50</xdr:col>
      <xdr:colOff>114300</xdr:colOff>
      <xdr:row>98</xdr:row>
      <xdr:rowOff>101628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97725"/>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43872</xdr:rowOff>
    </xdr:from>
    <xdr:to>
      <xdr:col>45</xdr:col>
      <xdr:colOff>177800</xdr:colOff>
      <xdr:row>98</xdr:row>
      <xdr:rowOff>95625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45972"/>
          <a:ext cx="889000" cy="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43872</xdr:rowOff>
    </xdr:from>
    <xdr:to>
      <xdr:col>41</xdr:col>
      <xdr:colOff>50800</xdr:colOff>
      <xdr:row>98</xdr:row>
      <xdr:rowOff>80502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45972"/>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19825</xdr:rowOff>
    </xdr:from>
    <xdr:to>
      <xdr:col>55</xdr:col>
      <xdr:colOff>50800</xdr:colOff>
      <xdr:row>98</xdr:row>
      <xdr:rowOff>121425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50828</xdr:rowOff>
    </xdr:from>
    <xdr:to>
      <xdr:col>50</xdr:col>
      <xdr:colOff>165100</xdr:colOff>
      <xdr:row>98</xdr:row>
      <xdr:rowOff>152428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143555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44825</xdr:rowOff>
    </xdr:from>
    <xdr:to>
      <xdr:col>46</xdr:col>
      <xdr:colOff>38100</xdr:colOff>
      <xdr:row>98</xdr:row>
      <xdr:rowOff>146425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137552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164522</xdr:rowOff>
    </xdr:from>
    <xdr:to>
      <xdr:col>41</xdr:col>
      <xdr:colOff>101600</xdr:colOff>
      <xdr:row>98</xdr:row>
      <xdr:rowOff>94672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111199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7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29702</xdr:rowOff>
    </xdr:from>
    <xdr:to>
      <xdr:col>36</xdr:col>
      <xdr:colOff>165100</xdr:colOff>
      <xdr:row>98</xdr:row>
      <xdr:rowOff>131302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122429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9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39299</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5849"/>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37756</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430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74174</xdr:rowOff>
    </xdr:from>
    <xdr:to>
      <xdr:col>71</xdr:col>
      <xdr:colOff>177800</xdr:colOff>
      <xdr:row>39</xdr:row>
      <xdr:rowOff>37756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89274"/>
          <a:ext cx="889000" cy="1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159949</xdr:rowOff>
    </xdr:from>
    <xdr:to>
      <xdr:col>85</xdr:col>
      <xdr:colOff>177800</xdr:colOff>
      <xdr:row>39</xdr:row>
      <xdr:rowOff>90099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158406</xdr:rowOff>
    </xdr:from>
    <xdr:to>
      <xdr:col>72</xdr:col>
      <xdr:colOff>38100</xdr:colOff>
      <xdr:row>39</xdr:row>
      <xdr:rowOff>88556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79683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23374</xdr:rowOff>
    </xdr:from>
    <xdr:to>
      <xdr:col>67</xdr:col>
      <xdr:colOff>101600</xdr:colOff>
      <xdr:row>38</xdr:row>
      <xdr:rowOff>124974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141501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3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171067</xdr:rowOff>
    </xdr:from>
    <xdr:to>
      <xdr:col>85</xdr:col>
      <xdr:colOff>127000</xdr:colOff>
      <xdr:row>78</xdr:row>
      <xdr:rowOff>17684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72717"/>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17684</xdr:rowOff>
    </xdr:from>
    <xdr:to>
      <xdr:col>81</xdr:col>
      <xdr:colOff>50800</xdr:colOff>
      <xdr:row>78</xdr:row>
      <xdr:rowOff>80594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90784"/>
          <a:ext cx="8890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80594</xdr:rowOff>
    </xdr:from>
    <xdr:to>
      <xdr:col>76</xdr:col>
      <xdr:colOff>114300</xdr:colOff>
      <xdr:row>78</xdr:row>
      <xdr:rowOff>93932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53694"/>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93932</xdr:rowOff>
    </xdr:from>
    <xdr:to>
      <xdr:col>71</xdr:col>
      <xdr:colOff>177800</xdr:colOff>
      <xdr:row>78</xdr:row>
      <xdr:rowOff>108099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67032"/>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120267</xdr:rowOff>
    </xdr:from>
    <xdr:to>
      <xdr:col>85</xdr:col>
      <xdr:colOff>177800</xdr:colOff>
      <xdr:row>78</xdr:row>
      <xdr:rowOff>50417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143144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7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138334</xdr:rowOff>
    </xdr:from>
    <xdr:to>
      <xdr:col>81</xdr:col>
      <xdr:colOff>101600</xdr:colOff>
      <xdr:row>78</xdr:row>
      <xdr:rowOff>68484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85011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11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29794</xdr:rowOff>
    </xdr:from>
    <xdr:to>
      <xdr:col>76</xdr:col>
      <xdr:colOff>165100</xdr:colOff>
      <xdr:row>78</xdr:row>
      <xdr:rowOff>131394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122521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43132</xdr:rowOff>
    </xdr:from>
    <xdr:to>
      <xdr:col>72</xdr:col>
      <xdr:colOff>38100</xdr:colOff>
      <xdr:row>78</xdr:row>
      <xdr:rowOff>144732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135859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50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57299</xdr:rowOff>
    </xdr:from>
    <xdr:to>
      <xdr:col>67</xdr:col>
      <xdr:colOff>101600</xdr:colOff>
      <xdr:row>78</xdr:row>
      <xdr:rowOff>158899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150026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15284</xdr:rowOff>
    </xdr:from>
    <xdr:to>
      <xdr:col>85</xdr:col>
      <xdr:colOff>127000</xdr:colOff>
      <xdr:row>99</xdr:row>
      <xdr:rowOff>36734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8834"/>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29355</xdr:rowOff>
    </xdr:from>
    <xdr:to>
      <xdr:col>81</xdr:col>
      <xdr:colOff>50800</xdr:colOff>
      <xdr:row>99</xdr:row>
      <xdr:rowOff>36734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02905"/>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121055</xdr:rowOff>
    </xdr:from>
    <xdr:to>
      <xdr:col>76</xdr:col>
      <xdr:colOff>114300</xdr:colOff>
      <xdr:row>99</xdr:row>
      <xdr:rowOff>29355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3155"/>
          <a:ext cx="889000" cy="7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42421</xdr:rowOff>
    </xdr:from>
    <xdr:to>
      <xdr:col>71</xdr:col>
      <xdr:colOff>177800</xdr:colOff>
      <xdr:row>98</xdr:row>
      <xdr:rowOff>121055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44521"/>
          <a:ext cx="889000" cy="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135934</xdr:rowOff>
    </xdr:from>
    <xdr:to>
      <xdr:col>85</xdr:col>
      <xdr:colOff>177800</xdr:colOff>
      <xdr:row>99</xdr:row>
      <xdr:rowOff>66084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157384</xdr:rowOff>
    </xdr:from>
    <xdr:to>
      <xdr:col>81</xdr:col>
      <xdr:colOff>101600</xdr:colOff>
      <xdr:row>99</xdr:row>
      <xdr:rowOff>87534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78661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150005</xdr:rowOff>
    </xdr:from>
    <xdr:to>
      <xdr:col>76</xdr:col>
      <xdr:colOff>165100</xdr:colOff>
      <xdr:row>99</xdr:row>
      <xdr:rowOff>80155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71282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70255</xdr:rowOff>
    </xdr:from>
    <xdr:to>
      <xdr:col>72</xdr:col>
      <xdr:colOff>38100</xdr:colOff>
      <xdr:row>99</xdr:row>
      <xdr:rowOff>405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16932</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163071</xdr:rowOff>
    </xdr:from>
    <xdr:to>
      <xdr:col>67</xdr:col>
      <xdr:colOff>101600</xdr:colOff>
      <xdr:row>98</xdr:row>
      <xdr:rowOff>93221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109748</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5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136248</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134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85448</xdr:rowOff>
    </xdr:from>
    <xdr:to>
      <xdr:col>98</xdr:col>
      <xdr:colOff>38100</xdr:colOff>
      <xdr:row>39</xdr:row>
      <xdr:rowOff>15598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6725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9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135196</xdr:rowOff>
    </xdr:from>
    <xdr:to>
      <xdr:col>116</xdr:col>
      <xdr:colOff>63500</xdr:colOff>
      <xdr:row>58</xdr:row>
      <xdr:rowOff>135288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929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135288</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9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84396</xdr:rowOff>
    </xdr:from>
    <xdr:to>
      <xdr:col>116</xdr:col>
      <xdr:colOff>114300</xdr:colOff>
      <xdr:row>59</xdr:row>
      <xdr:rowOff>14546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84488</xdr:rowOff>
    </xdr:from>
    <xdr:to>
      <xdr:col>112</xdr:col>
      <xdr:colOff>38100</xdr:colOff>
      <xdr:row>59</xdr:row>
      <xdr:rowOff>14638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5765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161055</xdr:rowOff>
    </xdr:from>
    <xdr:to>
      <xdr:col>116</xdr:col>
      <xdr:colOff>63500</xdr:colOff>
      <xdr:row>74</xdr:row>
      <xdr:rowOff>15536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76905"/>
          <a:ext cx="8382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122227</xdr:rowOff>
    </xdr:from>
    <xdr:to>
      <xdr:col>111</xdr:col>
      <xdr:colOff>177800</xdr:colOff>
      <xdr:row>73</xdr:row>
      <xdr:rowOff>161055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638077"/>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112074</xdr:rowOff>
    </xdr:from>
    <xdr:to>
      <xdr:col>107</xdr:col>
      <xdr:colOff>50800</xdr:colOff>
      <xdr:row>73</xdr:row>
      <xdr:rowOff>122227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27924"/>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112074</xdr:rowOff>
    </xdr:from>
    <xdr:to>
      <xdr:col>102</xdr:col>
      <xdr:colOff>114300</xdr:colOff>
      <xdr:row>74</xdr:row>
      <xdr:rowOff>90456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27924"/>
          <a:ext cx="889000" cy="1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136186</xdr:rowOff>
    </xdr:from>
    <xdr:to>
      <xdr:col>116</xdr:col>
      <xdr:colOff>114300</xdr:colOff>
      <xdr:row>74</xdr:row>
      <xdr:rowOff>66336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159063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0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110255</xdr:rowOff>
    </xdr:from>
    <xdr:to>
      <xdr:col>112</xdr:col>
      <xdr:colOff>38100</xdr:colOff>
      <xdr:row>74</xdr:row>
      <xdr:rowOff>40405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56932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40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71427</xdr:rowOff>
    </xdr:from>
    <xdr:to>
      <xdr:col>107</xdr:col>
      <xdr:colOff>101600</xdr:colOff>
      <xdr:row>74</xdr:row>
      <xdr:rowOff>1577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18104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3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61274</xdr:rowOff>
    </xdr:from>
    <xdr:to>
      <xdr:col>102</xdr:col>
      <xdr:colOff>165100</xdr:colOff>
      <xdr:row>73</xdr:row>
      <xdr:rowOff>162874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7951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5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39656</xdr:rowOff>
    </xdr:from>
    <xdr:to>
      <xdr:col>98</xdr:col>
      <xdr:colOff>38100</xdr:colOff>
      <xdr:row>74</xdr:row>
      <xdr:rowOff>141256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157783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維持補修費について、類似団体平均より住民一人当たりのコストが大きいが、これは除雪経費によるものである。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繰出金については、各特別会計への繰出であり、特に上下水道施設等の修繕費が年々増加傾向にある。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普通建設事業費（うち更新整備）も増加しているが、これは今年度実施した社総金事業に係る橋梁工事と考えられる。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1,218
1,213
209.46
2,298,123
2,247,015
51,108
1,404,498
1,910,172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127241</xdr:rowOff>
    </xdr:from>
    <xdr:to>
      <xdr:col>24</xdr:col>
      <xdr:colOff>63500</xdr:colOff>
      <xdr:row>35</xdr:row>
      <xdr:rowOff>154730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27991"/>
          <a:ext cx="8382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62871</xdr:rowOff>
    </xdr:from>
    <xdr:to>
      <xdr:col>19</xdr:col>
      <xdr:colOff>177800</xdr:colOff>
      <xdr:row>35</xdr:row>
      <xdr:rowOff>127241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63621"/>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62871</xdr:rowOff>
    </xdr:from>
    <xdr:to>
      <xdr:col>15</xdr:col>
      <xdr:colOff>50800</xdr:colOff>
      <xdr:row>35</xdr:row>
      <xdr:rowOff>64910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6362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64910</xdr:rowOff>
    </xdr:from>
    <xdr:to>
      <xdr:col>10</xdr:col>
      <xdr:colOff>114300</xdr:colOff>
      <xdr:row>35</xdr:row>
      <xdr:rowOff>73120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65660"/>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103930</xdr:rowOff>
    </xdr:from>
    <xdr:to>
      <xdr:col>24</xdr:col>
      <xdr:colOff>114300</xdr:colOff>
      <xdr:row>36</xdr:row>
      <xdr:rowOff>34080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126807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76441</xdr:rowOff>
    </xdr:from>
    <xdr:to>
      <xdr:col>20</xdr:col>
      <xdr:colOff>38100</xdr:colOff>
      <xdr:row>36</xdr:row>
      <xdr:rowOff>6591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23118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12071</xdr:rowOff>
    </xdr:from>
    <xdr:to>
      <xdr:col>15</xdr:col>
      <xdr:colOff>101600</xdr:colOff>
      <xdr:row>35</xdr:row>
      <xdr:rowOff>113671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130198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14110</xdr:rowOff>
    </xdr:from>
    <xdr:to>
      <xdr:col>10</xdr:col>
      <xdr:colOff>165100</xdr:colOff>
      <xdr:row>35</xdr:row>
      <xdr:rowOff>115710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132237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22320</xdr:rowOff>
    </xdr:from>
    <xdr:to>
      <xdr:col>6</xdr:col>
      <xdr:colOff>38100</xdr:colOff>
      <xdr:row>35</xdr:row>
      <xdr:rowOff>123920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140447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97941</xdr:rowOff>
    </xdr:from>
    <xdr:to>
      <xdr:col>24</xdr:col>
      <xdr:colOff>63500</xdr:colOff>
      <xdr:row>57</xdr:row>
      <xdr:rowOff>141942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70591"/>
          <a:ext cx="838200" cy="4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141942</xdr:rowOff>
    </xdr:from>
    <xdr:to>
      <xdr:col>19</xdr:col>
      <xdr:colOff>177800</xdr:colOff>
      <xdr:row>58</xdr:row>
      <xdr:rowOff>8796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14592"/>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162894</xdr:rowOff>
    </xdr:from>
    <xdr:to>
      <xdr:col>15</xdr:col>
      <xdr:colOff>50800</xdr:colOff>
      <xdr:row>58</xdr:row>
      <xdr:rowOff>8796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35544"/>
          <a:ext cx="889000" cy="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104740</xdr:rowOff>
    </xdr:from>
    <xdr:to>
      <xdr:col>10</xdr:col>
      <xdr:colOff>114300</xdr:colOff>
      <xdr:row>57</xdr:row>
      <xdr:rowOff>162894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77390"/>
          <a:ext cx="889000" cy="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47141</xdr:rowOff>
    </xdr:from>
    <xdr:to>
      <xdr:col>24</xdr:col>
      <xdr:colOff>114300</xdr:colOff>
      <xdr:row>57</xdr:row>
      <xdr:rowOff>148741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70018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91142</xdr:rowOff>
    </xdr:from>
    <xdr:to>
      <xdr:col>20</xdr:col>
      <xdr:colOff>38100</xdr:colOff>
      <xdr:row>58</xdr:row>
      <xdr:rowOff>21292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37819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3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129446</xdr:rowOff>
    </xdr:from>
    <xdr:to>
      <xdr:col>15</xdr:col>
      <xdr:colOff>101600</xdr:colOff>
      <xdr:row>58</xdr:row>
      <xdr:rowOff>59596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76123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112094</xdr:rowOff>
    </xdr:from>
    <xdr:to>
      <xdr:col>10</xdr:col>
      <xdr:colOff>165100</xdr:colOff>
      <xdr:row>58</xdr:row>
      <xdr:rowOff>42244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58771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53940</xdr:rowOff>
    </xdr:from>
    <xdr:to>
      <xdr:col>6</xdr:col>
      <xdr:colOff>38100</xdr:colOff>
      <xdr:row>57</xdr:row>
      <xdr:rowOff>155540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154910</xdr:rowOff>
    </xdr:from>
    <xdr:to>
      <xdr:col>24</xdr:col>
      <xdr:colOff>63500</xdr:colOff>
      <xdr:row>76</xdr:row>
      <xdr:rowOff>47430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13660"/>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154910</xdr:rowOff>
    </xdr:from>
    <xdr:to>
      <xdr:col>19</xdr:col>
      <xdr:colOff>177800</xdr:colOff>
      <xdr:row>76</xdr:row>
      <xdr:rowOff>70993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13660"/>
          <a:ext cx="889000" cy="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70993</xdr:rowOff>
    </xdr:from>
    <xdr:to>
      <xdr:col>15</xdr:col>
      <xdr:colOff>50800</xdr:colOff>
      <xdr:row>76</xdr:row>
      <xdr:rowOff>73189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01193"/>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41576</xdr:rowOff>
    </xdr:from>
    <xdr:to>
      <xdr:col>10</xdr:col>
      <xdr:colOff>114300</xdr:colOff>
      <xdr:row>76</xdr:row>
      <xdr:rowOff>73189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71776"/>
          <a:ext cx="8890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168080</xdr:rowOff>
    </xdr:from>
    <xdr:to>
      <xdr:col>24</xdr:col>
      <xdr:colOff>114300</xdr:colOff>
      <xdr:row>76</xdr:row>
      <xdr:rowOff>98230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19507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104109</xdr:rowOff>
    </xdr:from>
    <xdr:to>
      <xdr:col>20</xdr:col>
      <xdr:colOff>38100</xdr:colOff>
      <xdr:row>76</xdr:row>
      <xdr:rowOff>34258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628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50786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20193</xdr:rowOff>
    </xdr:from>
    <xdr:to>
      <xdr:col>15</xdr:col>
      <xdr:colOff>101600</xdr:colOff>
      <xdr:row>76</xdr:row>
      <xdr:rowOff>121793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138320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22389</xdr:rowOff>
    </xdr:from>
    <xdr:to>
      <xdr:col>10</xdr:col>
      <xdr:colOff>165100</xdr:colOff>
      <xdr:row>76</xdr:row>
      <xdr:rowOff>123989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162226</xdr:rowOff>
    </xdr:from>
    <xdr:to>
      <xdr:col>6</xdr:col>
      <xdr:colOff>38100</xdr:colOff>
      <xdr:row>76</xdr:row>
      <xdr:rowOff>92376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9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95152</xdr:rowOff>
    </xdr:from>
    <xdr:to>
      <xdr:col>24</xdr:col>
      <xdr:colOff>63500</xdr:colOff>
      <xdr:row>97</xdr:row>
      <xdr:rowOff>129792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25802"/>
          <a:ext cx="838200" cy="3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58758</xdr:rowOff>
    </xdr:from>
    <xdr:to>
      <xdr:col>19</xdr:col>
      <xdr:colOff>177800</xdr:colOff>
      <xdr:row>97</xdr:row>
      <xdr:rowOff>95152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89408"/>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58758</xdr:rowOff>
    </xdr:from>
    <xdr:to>
      <xdr:col>15</xdr:col>
      <xdr:colOff>50800</xdr:colOff>
      <xdr:row>97</xdr:row>
      <xdr:rowOff>91722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89408"/>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26846</xdr:rowOff>
    </xdr:from>
    <xdr:to>
      <xdr:col>10</xdr:col>
      <xdr:colOff>114300</xdr:colOff>
      <xdr:row>97</xdr:row>
      <xdr:rowOff>91722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57496"/>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78992</xdr:rowOff>
    </xdr:from>
    <xdr:to>
      <xdr:col>24</xdr:col>
      <xdr:colOff>114300</xdr:colOff>
      <xdr:row>98</xdr:row>
      <xdr:rowOff>9142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165369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44352</xdr:rowOff>
    </xdr:from>
    <xdr:to>
      <xdr:col>20</xdr:col>
      <xdr:colOff>38100</xdr:colOff>
      <xdr:row>97</xdr:row>
      <xdr:rowOff>145952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137079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7958</xdr:rowOff>
    </xdr:from>
    <xdr:to>
      <xdr:col>15</xdr:col>
      <xdr:colOff>101600</xdr:colOff>
      <xdr:row>97</xdr:row>
      <xdr:rowOff>109558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126085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40922</xdr:rowOff>
    </xdr:from>
    <xdr:to>
      <xdr:col>10</xdr:col>
      <xdr:colOff>165100</xdr:colOff>
      <xdr:row>97</xdr:row>
      <xdr:rowOff>142522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133649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147496</xdr:rowOff>
    </xdr:from>
    <xdr:to>
      <xdr:col>6</xdr:col>
      <xdr:colOff>38100</xdr:colOff>
      <xdr:row>97</xdr:row>
      <xdr:rowOff>77646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94173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8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7493</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94043"/>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7493</xdr:rowOff>
    </xdr:from>
    <xdr:to>
      <xdr:col>45</xdr:col>
      <xdr:colOff>177800</xdr:colOff>
      <xdr:row>39</xdr:row>
      <xdr:rowOff>8045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9404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116745</xdr:rowOff>
    </xdr:from>
    <xdr:to>
      <xdr:col>41</xdr:col>
      <xdr:colOff>50800</xdr:colOff>
      <xdr:row>39</xdr:row>
      <xdr:rowOff>8045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31845"/>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128143</xdr:rowOff>
    </xdr:from>
    <xdr:to>
      <xdr:col>46</xdr:col>
      <xdr:colOff>38100</xdr:colOff>
      <xdr:row>39</xdr:row>
      <xdr:rowOff>58293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74820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128695</xdr:rowOff>
    </xdr:from>
    <xdr:to>
      <xdr:col>41</xdr:col>
      <xdr:colOff>101600</xdr:colOff>
      <xdr:row>39</xdr:row>
      <xdr:rowOff>58845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75373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1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65945</xdr:rowOff>
    </xdr:from>
    <xdr:to>
      <xdr:col>36</xdr:col>
      <xdr:colOff>165100</xdr:colOff>
      <xdr:row>38</xdr:row>
      <xdr:rowOff>167545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12622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5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22691</xdr:rowOff>
    </xdr:from>
    <xdr:to>
      <xdr:col>55</xdr:col>
      <xdr:colOff>0</xdr:colOff>
      <xdr:row>58</xdr:row>
      <xdr:rowOff>71215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66791"/>
          <a:ext cx="8382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71215</xdr:rowOff>
    </xdr:from>
    <xdr:to>
      <xdr:col>50</xdr:col>
      <xdr:colOff>114300</xdr:colOff>
      <xdr:row>58</xdr:row>
      <xdr:rowOff>72699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5315"/>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48623</xdr:rowOff>
    </xdr:from>
    <xdr:to>
      <xdr:col>45</xdr:col>
      <xdr:colOff>177800</xdr:colOff>
      <xdr:row>58</xdr:row>
      <xdr:rowOff>72699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2723"/>
          <a:ext cx="8890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48623</xdr:rowOff>
    </xdr:from>
    <xdr:to>
      <xdr:col>41</xdr:col>
      <xdr:colOff>50800</xdr:colOff>
      <xdr:row>58</xdr:row>
      <xdr:rowOff>76085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2723"/>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143341</xdr:rowOff>
    </xdr:from>
    <xdr:to>
      <xdr:col>55</xdr:col>
      <xdr:colOff>50800</xdr:colOff>
      <xdr:row>58</xdr:row>
      <xdr:rowOff>73491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102718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20415</xdr:rowOff>
    </xdr:from>
    <xdr:to>
      <xdr:col>50</xdr:col>
      <xdr:colOff>165100</xdr:colOff>
      <xdr:row>58</xdr:row>
      <xdr:rowOff>122015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113142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21899</xdr:rowOff>
    </xdr:from>
    <xdr:to>
      <xdr:col>46</xdr:col>
      <xdr:colOff>38100</xdr:colOff>
      <xdr:row>58</xdr:row>
      <xdr:rowOff>123499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114626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169273</xdr:rowOff>
    </xdr:from>
    <xdr:to>
      <xdr:col>41</xdr:col>
      <xdr:colOff>101600</xdr:colOff>
      <xdr:row>58</xdr:row>
      <xdr:rowOff>99423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115950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25285</xdr:rowOff>
    </xdr:from>
    <xdr:to>
      <xdr:col>36</xdr:col>
      <xdr:colOff>165100</xdr:colOff>
      <xdr:row>58</xdr:row>
      <xdr:rowOff>126885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118012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6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32961</xdr:rowOff>
    </xdr:from>
    <xdr:to>
      <xdr:col>55</xdr:col>
      <xdr:colOff>0</xdr:colOff>
      <xdr:row>78</xdr:row>
      <xdr:rowOff>19568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34611"/>
          <a:ext cx="838200" cy="1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155085</xdr:rowOff>
    </xdr:from>
    <xdr:to>
      <xdr:col>50</xdr:col>
      <xdr:colOff>114300</xdr:colOff>
      <xdr:row>78</xdr:row>
      <xdr:rowOff>19568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56735"/>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74409</xdr:rowOff>
    </xdr:from>
    <xdr:to>
      <xdr:col>45</xdr:col>
      <xdr:colOff>177800</xdr:colOff>
      <xdr:row>77</xdr:row>
      <xdr:rowOff>155085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933159"/>
          <a:ext cx="889000" cy="4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74409</xdr:rowOff>
    </xdr:from>
    <xdr:to>
      <xdr:col>41</xdr:col>
      <xdr:colOff>50800</xdr:colOff>
      <xdr:row>77</xdr:row>
      <xdr:rowOff>91148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933159"/>
          <a:ext cx="889000" cy="3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153611</xdr:rowOff>
    </xdr:from>
    <xdr:to>
      <xdr:col>55</xdr:col>
      <xdr:colOff>50800</xdr:colOff>
      <xdr:row>77</xdr:row>
      <xdr:rowOff>83761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5038</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140218</xdr:rowOff>
    </xdr:from>
    <xdr:to>
      <xdr:col>50</xdr:col>
      <xdr:colOff>165100</xdr:colOff>
      <xdr:row>78</xdr:row>
      <xdr:rowOff>70368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86895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104285</xdr:rowOff>
    </xdr:from>
    <xdr:to>
      <xdr:col>46</xdr:col>
      <xdr:colOff>38100</xdr:colOff>
      <xdr:row>78</xdr:row>
      <xdr:rowOff>34435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50962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23609</xdr:rowOff>
    </xdr:from>
    <xdr:to>
      <xdr:col>41</xdr:col>
      <xdr:colOff>101600</xdr:colOff>
      <xdr:row>75</xdr:row>
      <xdr:rowOff>125209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8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141736</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65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40348</xdr:rowOff>
    </xdr:from>
    <xdr:to>
      <xdr:col>36</xdr:col>
      <xdr:colOff>165100</xdr:colOff>
      <xdr:row>77</xdr:row>
      <xdr:rowOff>141948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158475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301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16446</xdr:rowOff>
    </xdr:from>
    <xdr:to>
      <xdr:col>55</xdr:col>
      <xdr:colOff>0</xdr:colOff>
      <xdr:row>98</xdr:row>
      <xdr:rowOff>77457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18546"/>
          <a:ext cx="838200" cy="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5976</xdr:rowOff>
    </xdr:from>
    <xdr:to>
      <xdr:col>50</xdr:col>
      <xdr:colOff>114300</xdr:colOff>
      <xdr:row>98</xdr:row>
      <xdr:rowOff>77457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08076"/>
          <a:ext cx="889000" cy="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5976</xdr:rowOff>
    </xdr:from>
    <xdr:to>
      <xdr:col>45</xdr:col>
      <xdr:colOff>177800</xdr:colOff>
      <xdr:row>98</xdr:row>
      <xdr:rowOff>24608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8076"/>
          <a:ext cx="8890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24608</xdr:rowOff>
    </xdr:from>
    <xdr:to>
      <xdr:col>41</xdr:col>
      <xdr:colOff>50800</xdr:colOff>
      <xdr:row>98</xdr:row>
      <xdr:rowOff>38311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26708"/>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137096</xdr:rowOff>
    </xdr:from>
    <xdr:to>
      <xdr:col>55</xdr:col>
      <xdr:colOff>50800</xdr:colOff>
      <xdr:row>98</xdr:row>
      <xdr:rowOff>67246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159973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26657</xdr:rowOff>
    </xdr:from>
    <xdr:to>
      <xdr:col>50</xdr:col>
      <xdr:colOff>165100</xdr:colOff>
      <xdr:row>98</xdr:row>
      <xdr:rowOff>128257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144784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126626</xdr:rowOff>
    </xdr:from>
    <xdr:to>
      <xdr:col>46</xdr:col>
      <xdr:colOff>38100</xdr:colOff>
      <xdr:row>98</xdr:row>
      <xdr:rowOff>56776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73303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145258</xdr:rowOff>
    </xdr:from>
    <xdr:to>
      <xdr:col>41</xdr:col>
      <xdr:colOff>101600</xdr:colOff>
      <xdr:row>98</xdr:row>
      <xdr:rowOff>75408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91935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5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158961</xdr:rowOff>
    </xdr:from>
    <xdr:to>
      <xdr:col>36</xdr:col>
      <xdr:colOff>165100</xdr:colOff>
      <xdr:row>98</xdr:row>
      <xdr:rowOff>89111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105638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117850</xdr:rowOff>
    </xdr:from>
    <xdr:to>
      <xdr:col>85</xdr:col>
      <xdr:colOff>127000</xdr:colOff>
      <xdr:row>37</xdr:row>
      <xdr:rowOff>159074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61500"/>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117850</xdr:rowOff>
    </xdr:from>
    <xdr:to>
      <xdr:col>81</xdr:col>
      <xdr:colOff>50800</xdr:colOff>
      <xdr:row>37</xdr:row>
      <xdr:rowOff>122056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150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165273</xdr:rowOff>
    </xdr:from>
    <xdr:to>
      <xdr:col>76</xdr:col>
      <xdr:colOff>114300</xdr:colOff>
      <xdr:row>37</xdr:row>
      <xdr:rowOff>122056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994573"/>
          <a:ext cx="889000" cy="4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165273</xdr:rowOff>
    </xdr:from>
    <xdr:to>
      <xdr:col>71</xdr:col>
      <xdr:colOff>177800</xdr:colOff>
      <xdr:row>37</xdr:row>
      <xdr:rowOff>112615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994573"/>
          <a:ext cx="889000" cy="4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108274</xdr:rowOff>
    </xdr:from>
    <xdr:to>
      <xdr:col>85</xdr:col>
      <xdr:colOff>177800</xdr:colOff>
      <xdr:row>38</xdr:row>
      <xdr:rowOff>38424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86701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67050</xdr:rowOff>
    </xdr:from>
    <xdr:to>
      <xdr:col>81</xdr:col>
      <xdr:colOff>101600</xdr:colOff>
      <xdr:row>37</xdr:row>
      <xdr:rowOff>168650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8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71256</xdr:rowOff>
    </xdr:from>
    <xdr:to>
      <xdr:col>76</xdr:col>
      <xdr:colOff>165100</xdr:colOff>
      <xdr:row>38</xdr:row>
      <xdr:rowOff>1406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17933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114473</xdr:rowOff>
    </xdr:from>
    <xdr:to>
      <xdr:col>72</xdr:col>
      <xdr:colOff>38100</xdr:colOff>
      <xdr:row>35</xdr:row>
      <xdr:rowOff>44623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61150</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571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61815</xdr:rowOff>
    </xdr:from>
    <xdr:to>
      <xdr:col>67</xdr:col>
      <xdr:colOff>101600</xdr:colOff>
      <xdr:row>37</xdr:row>
      <xdr:rowOff>163415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86783</xdr:rowOff>
    </xdr:from>
    <xdr:to>
      <xdr:col>85</xdr:col>
      <xdr:colOff>127000</xdr:colOff>
      <xdr:row>57</xdr:row>
      <xdr:rowOff>160269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59433"/>
          <a:ext cx="838200" cy="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160269</xdr:rowOff>
    </xdr:from>
    <xdr:to>
      <xdr:col>81</xdr:col>
      <xdr:colOff>50800</xdr:colOff>
      <xdr:row>58</xdr:row>
      <xdr:rowOff>16418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32919"/>
          <a:ext cx="8890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166942</xdr:rowOff>
    </xdr:from>
    <xdr:to>
      <xdr:col>76</xdr:col>
      <xdr:colOff>114300</xdr:colOff>
      <xdr:row>58</xdr:row>
      <xdr:rowOff>16418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39592"/>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166942</xdr:rowOff>
    </xdr:from>
    <xdr:to>
      <xdr:col>71</xdr:col>
      <xdr:colOff>177800</xdr:colOff>
      <xdr:row>58</xdr:row>
      <xdr:rowOff>5790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39592"/>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35983</xdr:rowOff>
    </xdr:from>
    <xdr:to>
      <xdr:col>85</xdr:col>
      <xdr:colOff>177800</xdr:colOff>
      <xdr:row>57</xdr:row>
      <xdr:rowOff>137583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58860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6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109469</xdr:rowOff>
    </xdr:from>
    <xdr:to>
      <xdr:col>81</xdr:col>
      <xdr:colOff>101600</xdr:colOff>
      <xdr:row>58</xdr:row>
      <xdr:rowOff>39619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30746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137068</xdr:rowOff>
    </xdr:from>
    <xdr:to>
      <xdr:col>76</xdr:col>
      <xdr:colOff>165100</xdr:colOff>
      <xdr:row>58</xdr:row>
      <xdr:rowOff>67218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58345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116142</xdr:rowOff>
    </xdr:from>
    <xdr:to>
      <xdr:col>72</xdr:col>
      <xdr:colOff>38100</xdr:colOff>
      <xdr:row>58</xdr:row>
      <xdr:rowOff>46292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37419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8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126440</xdr:rowOff>
    </xdr:from>
    <xdr:to>
      <xdr:col>67</xdr:col>
      <xdr:colOff>101600</xdr:colOff>
      <xdr:row>58</xdr:row>
      <xdr:rowOff>56590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47717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39298</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3848"/>
          <a:ext cx="8382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37756</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230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74174</xdr:rowOff>
    </xdr:from>
    <xdr:to>
      <xdr:col>71</xdr:col>
      <xdr:colOff>177800</xdr:colOff>
      <xdr:row>79</xdr:row>
      <xdr:rowOff>37756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47274"/>
          <a:ext cx="889000" cy="1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159948</xdr:rowOff>
    </xdr:from>
    <xdr:to>
      <xdr:col>85</xdr:col>
      <xdr:colOff>177800</xdr:colOff>
      <xdr:row>79</xdr:row>
      <xdr:rowOff>90098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158406</xdr:rowOff>
    </xdr:from>
    <xdr:to>
      <xdr:col>72</xdr:col>
      <xdr:colOff>38100</xdr:colOff>
      <xdr:row>79</xdr:row>
      <xdr:rowOff>88556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79683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23374</xdr:rowOff>
    </xdr:from>
    <xdr:to>
      <xdr:col>67</xdr:col>
      <xdr:colOff>101600</xdr:colOff>
      <xdr:row>78</xdr:row>
      <xdr:rowOff>124974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141501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171067</xdr:rowOff>
    </xdr:from>
    <xdr:to>
      <xdr:col>85</xdr:col>
      <xdr:colOff>127000</xdr:colOff>
      <xdr:row>98</xdr:row>
      <xdr:rowOff>17684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01717"/>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17684</xdr:rowOff>
    </xdr:from>
    <xdr:to>
      <xdr:col>81</xdr:col>
      <xdr:colOff>50800</xdr:colOff>
      <xdr:row>98</xdr:row>
      <xdr:rowOff>80594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19784"/>
          <a:ext cx="8890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80594</xdr:rowOff>
    </xdr:from>
    <xdr:to>
      <xdr:col>76</xdr:col>
      <xdr:colOff>114300</xdr:colOff>
      <xdr:row>98</xdr:row>
      <xdr:rowOff>93932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82694"/>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93932</xdr:rowOff>
    </xdr:from>
    <xdr:to>
      <xdr:col>71</xdr:col>
      <xdr:colOff>177800</xdr:colOff>
      <xdr:row>98</xdr:row>
      <xdr:rowOff>108099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96032"/>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120267</xdr:rowOff>
    </xdr:from>
    <xdr:to>
      <xdr:col>85</xdr:col>
      <xdr:colOff>177800</xdr:colOff>
      <xdr:row>98</xdr:row>
      <xdr:rowOff>50417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143144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138334</xdr:rowOff>
    </xdr:from>
    <xdr:to>
      <xdr:col>81</xdr:col>
      <xdr:colOff>101600</xdr:colOff>
      <xdr:row>98</xdr:row>
      <xdr:rowOff>68484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85011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4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29794</xdr:rowOff>
    </xdr:from>
    <xdr:to>
      <xdr:col>76</xdr:col>
      <xdr:colOff>165100</xdr:colOff>
      <xdr:row>98</xdr:row>
      <xdr:rowOff>131394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122521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2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43132</xdr:rowOff>
    </xdr:from>
    <xdr:to>
      <xdr:col>72</xdr:col>
      <xdr:colOff>38100</xdr:colOff>
      <xdr:row>98</xdr:row>
      <xdr:rowOff>144732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135859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57299</xdr:rowOff>
    </xdr:from>
    <xdr:to>
      <xdr:col>67</xdr:col>
      <xdr:colOff>101600</xdr:colOff>
      <xdr:row>98</xdr:row>
      <xdr:rowOff>158899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商工費については、観光施設等の修繕料が増加している。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また、土木費は、令和元年度に比べ、補助事業が増加している。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財政調整基金残高については、事業の管理抑制などを適正に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行い増加している。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一般会計において黒字額が減少しているが、主なものでは大規模事業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（社総金事業）を実施したことが要因である。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Z19" zoomScale="85" zoomScaleNormal="85" workbookViewId="0">
      <selection activeCell="BN9" sqref="BN9:BU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2298123</v>
      </c>
      <c r="BO4" s="395"/>
      <c r="BP4" s="395"/>
      <c r="BQ4" s="395"/>
      <c r="BR4" s="395"/>
      <c r="BS4" s="395"/>
      <c r="BT4" s="395"/>
      <c r="BU4" s="396"/>
      <c r="BV4" s="394">
        <v>2016731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3.6</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2247015</v>
      </c>
      <c r="BO5" s="432"/>
      <c r="BP5" s="432"/>
      <c r="BQ5" s="432"/>
      <c r="BR5" s="432"/>
      <c r="BS5" s="432"/>
      <c r="BT5" s="432"/>
      <c r="BU5" s="433"/>
      <c r="BV5" s="431">
        <v>1924059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95.9</v>
      </c>
      <c r="CU5" s="429"/>
      <c r="CV5" s="429"/>
      <c r="CW5" s="429"/>
      <c r="CX5" s="429"/>
      <c r="CY5" s="429"/>
      <c r="CZ5" s="429"/>
      <c r="DA5" s="430"/>
      <c r="DB5" s="428">
        <v>94.9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51108</v>
      </c>
      <c r="BO6" s="432"/>
      <c r="BP6" s="432"/>
      <c r="BQ6" s="432"/>
      <c r="BR6" s="432"/>
      <c r="BS6" s="432"/>
      <c r="BT6" s="432"/>
      <c r="BU6" s="433"/>
      <c r="BV6" s="431">
        <v>92672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98.2</v>
      </c>
      <c r="CU6" s="469"/>
      <c r="CV6" s="469"/>
      <c r="CW6" s="469"/>
      <c r="CX6" s="469"/>
      <c r="CY6" s="469"/>
      <c r="CZ6" s="469"/>
      <c r="DA6" s="470"/>
      <c r="DB6" s="468">
        <v>97.4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0</v>
      </c>
      <c r="BO7" s="432"/>
      <c r="BP7" s="432"/>
      <c r="BQ7" s="432"/>
      <c r="BR7" s="432"/>
      <c r="BS7" s="432"/>
      <c r="BT7" s="432"/>
      <c r="BU7" s="433"/>
      <c r="BV7" s="431">
        <v>25334</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1404498</v>
      </c>
      <c r="CU7" s="432"/>
      <c r="CV7" s="432"/>
      <c r="CW7" s="432"/>
      <c r="CX7" s="432"/>
      <c r="CY7" s="432"/>
      <c r="CZ7" s="432"/>
      <c r="DA7" s="433"/>
      <c r="DB7" s="431">
        <v>1329034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51108</v>
      </c>
      <c r="BO8" s="432"/>
      <c r="BP8" s="432"/>
      <c r="BQ8" s="432"/>
      <c r="BR8" s="432"/>
      <c r="BS8" s="432"/>
      <c r="BT8" s="432"/>
      <c r="BU8" s="433"/>
      <c r="BV8" s="431">
        <v>67338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v>
      </c>
      <c r="CU8" s="472"/>
      <c r="CV8" s="472"/>
      <c r="CW8" s="472"/>
      <c r="CX8" s="472"/>
      <c r="CY8" s="472"/>
      <c r="CZ8" s="472"/>
      <c r="DA8" s="473"/>
      <c r="DB8" s="471">
        <v>0.1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1246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-16230</v>
      </c>
      <c r="BO9" s="432"/>
      <c r="BP9" s="432"/>
      <c r="BQ9" s="432"/>
      <c r="BR9" s="432"/>
      <c r="BS9" s="432"/>
      <c r="BT9" s="432"/>
      <c r="BU9" s="433"/>
      <c r="BV9" s="431">
        <v>-19328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11.2</v>
      </c>
      <c r="CU9" s="429"/>
      <c r="CV9" s="429"/>
      <c r="CW9" s="429"/>
      <c r="CX9" s="429"/>
      <c r="CY9" s="429"/>
      <c r="CZ9" s="429"/>
      <c r="DA9" s="430"/>
      <c r="DB9" s="428">
        <v>11.5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1322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38520</v>
      </c>
      <c r="BO10" s="432"/>
      <c r="BP10" s="432"/>
      <c r="BQ10" s="432"/>
      <c r="BR10" s="432"/>
      <c r="BS10" s="432"/>
      <c r="BT10" s="432"/>
      <c r="BU10" s="433"/>
      <c r="BV10" s="431">
        <v>4025</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1218</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20412</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1213</v>
      </c>
      <c r="S13" s="516"/>
      <c r="T13" s="516"/>
      <c r="U13" s="516"/>
      <c r="V13" s="517"/>
      <c r="W13" s="447" t="s">
        <v>139</v>
      </c>
      <c r="X13" s="448"/>
      <c r="Y13" s="448"/>
      <c r="Z13" s="448"/>
      <c r="AA13" s="448"/>
      <c r="AB13" s="438"/>
      <c r="AC13" s="482">
        <v>253</v>
      </c>
      <c r="AD13" s="483"/>
      <c r="AE13" s="483"/>
      <c r="AF13" s="483"/>
      <c r="AG13" s="525"/>
      <c r="AH13" s="482">
        <v>276</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1878</v>
      </c>
      <c r="BO13" s="432"/>
      <c r="BP13" s="432"/>
      <c r="BQ13" s="432"/>
      <c r="BR13" s="432"/>
      <c r="BS13" s="432"/>
      <c r="BT13" s="432"/>
      <c r="BU13" s="433"/>
      <c r="BV13" s="431">
        <v>-15303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5.9</v>
      </c>
      <c r="CU13" s="429"/>
      <c r="CV13" s="429"/>
      <c r="CW13" s="429"/>
      <c r="CX13" s="429"/>
      <c r="CY13" s="429"/>
      <c r="CZ13" s="429"/>
      <c r="DA13" s="430"/>
      <c r="DB13" s="428">
        <v>5.3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1244</v>
      </c>
      <c r="S14" s="516"/>
      <c r="T14" s="516"/>
      <c r="U14" s="516"/>
      <c r="V14" s="517"/>
      <c r="W14" s="421"/>
      <c r="X14" s="422"/>
      <c r="Y14" s="422"/>
      <c r="Z14" s="422"/>
      <c r="AA14" s="422"/>
      <c r="AB14" s="411"/>
      <c r="AC14" s="518">
        <v>39.799999999999997</v>
      </c>
      <c r="AD14" s="519"/>
      <c r="AE14" s="519"/>
      <c r="AF14" s="519"/>
      <c r="AG14" s="520"/>
      <c r="AH14" s="518">
        <v>40.9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146</v>
      </c>
      <c r="CU14" s="530"/>
      <c r="CV14" s="530"/>
      <c r="CW14" s="530"/>
      <c r="CX14" s="530"/>
      <c r="CY14" s="530"/>
      <c r="CZ14" s="530"/>
      <c r="DA14" s="531"/>
      <c r="DB14" s="529" t="s">
        <v>137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1239</v>
      </c>
      <c r="S15" s="516"/>
      <c r="T15" s="516"/>
      <c r="U15" s="516"/>
      <c r="V15" s="517"/>
      <c r="W15" s="447" t="s">
        <v>148</v>
      </c>
      <c r="X15" s="448"/>
      <c r="Y15" s="448"/>
      <c r="Z15" s="448"/>
      <c r="AA15" s="448"/>
      <c r="AB15" s="438"/>
      <c r="AC15" s="482">
        <v>89</v>
      </c>
      <c r="AD15" s="483"/>
      <c r="AE15" s="483"/>
      <c r="AF15" s="483"/>
      <c r="AG15" s="525"/>
      <c r="AH15" s="482">
        <v>92</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134455</v>
      </c>
      <c r="BO15" s="395"/>
      <c r="BP15" s="395"/>
      <c r="BQ15" s="395"/>
      <c r="BR15" s="395"/>
      <c r="BS15" s="395"/>
      <c r="BT15" s="395"/>
      <c r="BU15" s="396"/>
      <c r="BV15" s="394">
        <v>127316</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14</v>
      </c>
      <c r="AD16" s="519"/>
      <c r="AE16" s="519"/>
      <c r="AF16" s="519"/>
      <c r="AG16" s="520"/>
      <c r="AH16" s="518">
        <v>13.6</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1346700</v>
      </c>
      <c r="BO16" s="432"/>
      <c r="BP16" s="432"/>
      <c r="BQ16" s="432"/>
      <c r="BR16" s="432"/>
      <c r="BS16" s="432"/>
      <c r="BT16" s="432"/>
      <c r="BU16" s="433"/>
      <c r="BV16" s="431">
        <v>1269627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294</v>
      </c>
      <c r="AD17" s="483"/>
      <c r="AE17" s="483"/>
      <c r="AF17" s="483"/>
      <c r="AG17" s="525"/>
      <c r="AH17" s="482">
        <v>307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159619</v>
      </c>
      <c r="BO17" s="432"/>
      <c r="BP17" s="432"/>
      <c r="BQ17" s="432"/>
      <c r="BR17" s="432"/>
      <c r="BS17" s="432"/>
      <c r="BT17" s="432"/>
      <c r="BU17" s="433"/>
      <c r="BV17" s="431">
        <v>154078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209.46</v>
      </c>
      <c r="M18" s="547"/>
      <c r="N18" s="547"/>
      <c r="O18" s="547"/>
      <c r="P18" s="547"/>
      <c r="Q18" s="547"/>
      <c r="R18" s="548"/>
      <c r="S18" s="548"/>
      <c r="T18" s="548"/>
      <c r="U18" s="548"/>
      <c r="V18" s="549"/>
      <c r="W18" s="449"/>
      <c r="X18" s="450"/>
      <c r="Y18" s="450"/>
      <c r="Z18" s="450"/>
      <c r="AA18" s="450"/>
      <c r="AB18" s="441"/>
      <c r="AC18" s="550">
        <v>46.2</v>
      </c>
      <c r="AD18" s="551"/>
      <c r="AE18" s="551"/>
      <c r="AF18" s="551"/>
      <c r="AG18" s="552"/>
      <c r="AH18" s="550">
        <v>45.5</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1348632</v>
      </c>
      <c r="BO18" s="432"/>
      <c r="BP18" s="432"/>
      <c r="BQ18" s="432"/>
      <c r="BR18" s="432"/>
      <c r="BS18" s="432"/>
      <c r="BT18" s="432"/>
      <c r="BU18" s="433"/>
      <c r="BV18" s="431">
        <v>1266605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1764360</v>
      </c>
      <c r="BO19" s="432"/>
      <c r="BP19" s="432"/>
      <c r="BQ19" s="432"/>
      <c r="BR19" s="432"/>
      <c r="BS19" s="432"/>
      <c r="BT19" s="432"/>
      <c r="BU19" s="433"/>
      <c r="BV19" s="431">
        <v>1627289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626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1910172</v>
      </c>
      <c r="BO23" s="432"/>
      <c r="BP23" s="432"/>
      <c r="BQ23" s="432"/>
      <c r="BR23" s="432"/>
      <c r="BS23" s="432"/>
      <c r="BT23" s="432"/>
      <c r="BU23" s="433"/>
      <c r="BV23" s="431">
        <v>1990010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6940</v>
      </c>
      <c r="R24" s="483"/>
      <c r="S24" s="483"/>
      <c r="T24" s="483"/>
      <c r="U24" s="483"/>
      <c r="V24" s="525"/>
      <c r="W24" s="584"/>
      <c r="X24" s="572"/>
      <c r="Y24" s="573"/>
      <c r="Z24" s="481" t="s">
        <v>172</v>
      </c>
      <c r="AA24" s="461"/>
      <c r="AB24" s="461"/>
      <c r="AC24" s="461"/>
      <c r="AD24" s="461"/>
      <c r="AE24" s="461"/>
      <c r="AF24" s="461"/>
      <c r="AG24" s="462"/>
      <c r="AH24" s="482">
        <v>40</v>
      </c>
      <c r="AI24" s="483"/>
      <c r="AJ24" s="483"/>
      <c r="AK24" s="483"/>
      <c r="AL24" s="525"/>
      <c r="AM24" s="482">
        <v>114120</v>
      </c>
      <c r="AN24" s="483"/>
      <c r="AO24" s="483"/>
      <c r="AP24" s="483"/>
      <c r="AQ24" s="483"/>
      <c r="AR24" s="525"/>
      <c r="AS24" s="482">
        <v>2853</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1552742</v>
      </c>
      <c r="BO24" s="432"/>
      <c r="BP24" s="432"/>
      <c r="BQ24" s="432"/>
      <c r="BR24" s="432"/>
      <c r="BS24" s="432"/>
      <c r="BT24" s="432"/>
      <c r="BU24" s="433"/>
      <c r="BV24" s="431">
        <v>1605431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5590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t="s">
        <v>178</v>
      </c>
      <c r="BO25" s="395"/>
      <c r="BP25" s="395"/>
      <c r="BQ25" s="395"/>
      <c r="BR25" s="395"/>
      <c r="BS25" s="395"/>
      <c r="BT25" s="395"/>
      <c r="BU25" s="396"/>
      <c r="BV25" s="394">
        <v>23012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5270</v>
      </c>
      <c r="R26" s="483"/>
      <c r="S26" s="483"/>
      <c r="T26" s="483"/>
      <c r="U26" s="483"/>
      <c r="V26" s="525"/>
      <c r="W26" s="584"/>
      <c r="X26" s="572"/>
      <c r="Y26" s="573"/>
      <c r="Z26" s="481" t="s">
        <v>180</v>
      </c>
      <c r="AA26" s="594"/>
      <c r="AB26" s="594"/>
      <c r="AC26" s="594"/>
      <c r="AD26" s="594"/>
      <c r="AE26" s="594"/>
      <c r="AF26" s="594"/>
      <c r="AG26" s="595"/>
      <c r="AH26" s="482" t="s">
        <v>176</v>
      </c>
      <c r="AI26" s="483"/>
      <c r="AJ26" s="483"/>
      <c r="AK26" s="483"/>
      <c r="AL26" s="525"/>
      <c r="AM26" s="482" t="s">
        <v>176</v>
      </c>
      <c r="AN26" s="483"/>
      <c r="AO26" s="483"/>
      <c r="AP26" s="483"/>
      <c r="AQ26" s="483"/>
      <c r="AR26" s="525"/>
      <c r="AS26" s="482" t="s">
        <v>178</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2240</v>
      </c>
      <c r="R27" s="483"/>
      <c r="S27" s="483"/>
      <c r="T27" s="483"/>
      <c r="U27" s="483"/>
      <c r="V27" s="525"/>
      <c r="W27" s="584"/>
      <c r="X27" s="572"/>
      <c r="Y27" s="573"/>
      <c r="Z27" s="481" t="s">
        <v>183</v>
      </c>
      <c r="AA27" s="461"/>
      <c r="AB27" s="461"/>
      <c r="AC27" s="461"/>
      <c r="AD27" s="461"/>
      <c r="AE27" s="461"/>
      <c r="AF27" s="461"/>
      <c r="AG27" s="462"/>
      <c r="AH27" s="482" t="s">
        <v>176</v>
      </c>
      <c r="AI27" s="483"/>
      <c r="AJ27" s="483"/>
      <c r="AK27" s="483"/>
      <c r="AL27" s="525"/>
      <c r="AM27" s="482" t="s">
        <v>176</v>
      </c>
      <c r="AN27" s="483"/>
      <c r="AO27" s="483"/>
      <c r="AP27" s="483"/>
      <c r="AQ27" s="483"/>
      <c r="AR27" s="525"/>
      <c r="AS27" s="482" t="s">
        <v>178</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176</v>
      </c>
      <c r="BO27" s="608"/>
      <c r="BP27" s="608"/>
      <c r="BQ27" s="608"/>
      <c r="BR27" s="608"/>
      <c r="BS27" s="608"/>
      <c r="BT27" s="608"/>
      <c r="BU27" s="609"/>
      <c r="BV27" s="607">
        <v>38415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1830</v>
      </c>
      <c r="R28" s="483"/>
      <c r="S28" s="483"/>
      <c r="T28" s="483"/>
      <c r="U28" s="483"/>
      <c r="V28" s="525"/>
      <c r="W28" s="584"/>
      <c r="X28" s="572"/>
      <c r="Y28" s="573"/>
      <c r="Z28" s="481" t="s">
        <v>186</v>
      </c>
      <c r="AA28" s="461"/>
      <c r="AB28" s="461"/>
      <c r="AC28" s="461"/>
      <c r="AD28" s="461"/>
      <c r="AE28" s="461"/>
      <c r="AF28" s="461"/>
      <c r="AG28" s="462"/>
      <c r="AH28" s="482" t="s">
        <v>176</v>
      </c>
      <c r="AI28" s="483"/>
      <c r="AJ28" s="483"/>
      <c r="AK28" s="483"/>
      <c r="AL28" s="525"/>
      <c r="AM28" s="482" t="s">
        <v>176</v>
      </c>
      <c r="AN28" s="483"/>
      <c r="AO28" s="483"/>
      <c r="AP28" s="483"/>
      <c r="AQ28" s="483"/>
      <c r="AR28" s="525"/>
      <c r="AS28" s="482" t="s">
        <v>176</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378290</v>
      </c>
      <c r="BO28" s="395"/>
      <c r="BP28" s="395"/>
      <c r="BQ28" s="395"/>
      <c r="BR28" s="395"/>
      <c r="BS28" s="395"/>
      <c r="BT28" s="395"/>
      <c r="BU28" s="396"/>
      <c r="BV28" s="394">
        <v>326182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6</v>
      </c>
      <c r="M29" s="483"/>
      <c r="N29" s="483"/>
      <c r="O29" s="483"/>
      <c r="P29" s="525"/>
      <c r="Q29" s="482">
        <v>1650</v>
      </c>
      <c r="R29" s="483"/>
      <c r="S29" s="483"/>
      <c r="T29" s="483"/>
      <c r="U29" s="483"/>
      <c r="V29" s="525"/>
      <c r="W29" s="585"/>
      <c r="X29" s="586"/>
      <c r="Y29" s="587"/>
      <c r="Z29" s="481" t="s">
        <v>189</v>
      </c>
      <c r="AA29" s="461"/>
      <c r="AB29" s="461"/>
      <c r="AC29" s="461"/>
      <c r="AD29" s="461"/>
      <c r="AE29" s="461"/>
      <c r="AF29" s="461"/>
      <c r="AG29" s="462"/>
      <c r="AH29" s="482">
        <v>40</v>
      </c>
      <c r="AI29" s="483"/>
      <c r="AJ29" s="483"/>
      <c r="AK29" s="483"/>
      <c r="AL29" s="525"/>
      <c r="AM29" s="482">
        <v>114120</v>
      </c>
      <c r="AN29" s="483"/>
      <c r="AO29" s="483"/>
      <c r="AP29" s="483"/>
      <c r="AQ29" s="483"/>
      <c r="AR29" s="525"/>
      <c r="AS29" s="482">
        <v>2853</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189845</v>
      </c>
      <c r="BO29" s="432"/>
      <c r="BP29" s="432"/>
      <c r="BQ29" s="432"/>
      <c r="BR29" s="432"/>
      <c r="BS29" s="432"/>
      <c r="BT29" s="432"/>
      <c r="BU29" s="433"/>
      <c r="BV29" s="431">
        <v>189827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1927991</v>
      </c>
      <c r="BO30" s="608"/>
      <c r="BP30" s="608"/>
      <c r="BQ30" s="608"/>
      <c r="BR30" s="608"/>
      <c r="BS30" s="608"/>
      <c r="BT30" s="608"/>
      <c r="BU30" s="609"/>
      <c r="BV30" s="607">
        <v>1991301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199</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200</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簡易水道事業</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会津若松地方広域市町村圏整備組合一般会計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（株）奥会津昭和村振興公社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国民健康保険事業（施設勘定）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下水道事業（特定環境保全）</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会津若松地方広域市町村圏整備組合水適用水供給事業会計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（有）グリーンファーム</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IF('各会計、関係団体の財政状況及び健全化判断比率'!B34="","",'各会計、関係団体の財政状況及び健全化判断比率'!B34)</f>
        <v>下水道事業（農業集落排水）</v>
      </c>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福島県市町村総合事務組合一般会計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後期高齢者医療事業</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9</v>
      </c>
      <c r="BF37" s="620"/>
      <c r="BG37" s="621" t="str">
        <f>IF('各会計、関係団体の財政状況及び健全化判断比率'!B35="","",'各会計、関係団体の財政状況及び健全化判断比率'!B35)</f>
        <v>下水道事業（特定地域生活排水）</v>
      </c>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福島県市町村総合事務組合消防補償等特別会計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福島県市町村総合事務組合消防賞じゅつ金特別会計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福島県市町村総合事務組合非常勤職員公務災害補償特別会計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福島県市町村総合事務組合自治会館管理特別会計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福島県後期高齢者医療広域連合一般会計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福島県後期高齢者医療広域連合後期高齢者医療特別会計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T5AlTpkO7A1hg7zKYMwwqC8pZcQqFQ55j6v8QNbcoCHdXiXxll2PGsDhu7NHZISsT41FWOuN+2ZFurV3i+uow==" saltValue="sTiMiAtpakWGIMYRicCr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7"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577</v>
      </c>
      <c r="D34" s="1212"/>
      <c r="E34" s="1213"/>
      <c r="F34" s="32">
        <v>5.96</v>
      </c>
      <c r="G34" s="33">
        <v>5.61</v>
      </c>
      <c r="H34" s="33">
        <v>6.72</v>
      </c>
      <c r="I34" s="33">
        <v>5.0599999999999996</v>
      </c>
      <c r="J34" s="34">
        <v>3.63</v>
      </c>
      <c r="K34" s="22"/>
      <c r="L34" s="22"/>
      <c r="M34" s="22"/>
      <c r="N34" s="22"/>
      <c r="O34" s="22"/>
      <c r="P34" s="22"/>
    </row>
    <row r="35" spans="1:16" ht="39" customHeight="1" x14ac:dyDescent="0.15">
      <c r="A35" s="22"/>
      <c r="B35" s="35"/>
      <c r="C35" s="1206" t="s">
        <v>578</v>
      </c>
      <c r="D35" s="1207"/>
      <c r="E35" s="1208"/>
      <c r="F35" s="36">
        <v>2.92</v>
      </c>
      <c r="G35" s="37">
        <v>2.15</v>
      </c>
      <c r="H35" s="37">
        <v>1.1599999999999999</v>
      </c>
      <c r="I35" s="37">
        <v>1.41</v>
      </c>
      <c r="J35" s="38">
        <v>0.92</v>
      </c>
      <c r="K35" s="22"/>
      <c r="L35" s="22"/>
      <c r="M35" s="22"/>
      <c r="N35" s="22"/>
      <c r="O35" s="22"/>
      <c r="P35" s="22"/>
    </row>
    <row r="36" spans="1:16" ht="39" customHeight="1" x14ac:dyDescent="0.15">
      <c r="A36" s="22"/>
      <c r="B36" s="35"/>
      <c r="C36" s="1206" t="s">
        <v>579</v>
      </c>
      <c r="D36" s="1207"/>
      <c r="E36" s="1208"/>
      <c r="F36" s="36">
        <v>0.06</v>
      </c>
      <c r="G36" s="37">
        <v>0.01</v>
      </c>
      <c r="H36" s="37">
        <v>0.4</v>
      </c>
      <c r="I36" s="37">
        <v>0.35</v>
      </c>
      <c r="J36" s="38">
        <v>0.39</v>
      </c>
      <c r="K36" s="22"/>
      <c r="L36" s="22"/>
      <c r="M36" s="22"/>
      <c r="N36" s="22"/>
      <c r="O36" s="22"/>
      <c r="P36" s="22"/>
    </row>
    <row r="37" spans="1:16" ht="39" customHeight="1" x14ac:dyDescent="0.15">
      <c r="A37" s="22"/>
      <c r="B37" s="35"/>
      <c r="C37" s="1206" t="s">
        <v>580</v>
      </c>
      <c r="D37" s="1207"/>
      <c r="E37" s="1208"/>
      <c r="F37" s="36">
        <v>0.25</v>
      </c>
      <c r="G37" s="37">
        <v>0.43</v>
      </c>
      <c r="H37" s="37">
        <v>0.42</v>
      </c>
      <c r="I37" s="37">
        <v>0.41</v>
      </c>
      <c r="J37" s="38">
        <v>0.28999999999999998</v>
      </c>
      <c r="K37" s="22"/>
      <c r="L37" s="22"/>
      <c r="M37" s="22"/>
      <c r="N37" s="22"/>
      <c r="O37" s="22"/>
      <c r="P37" s="22"/>
    </row>
    <row r="38" spans="1:16" ht="39" customHeight="1" x14ac:dyDescent="0.15">
      <c r="A38" s="22"/>
      <c r="B38" s="35"/>
      <c r="C38" s="1206" t="s">
        <v>581</v>
      </c>
      <c r="D38" s="1207"/>
      <c r="E38" s="1208"/>
      <c r="F38" s="36">
        <v>0.04</v>
      </c>
      <c r="G38" s="37">
        <v>0.11</v>
      </c>
      <c r="H38" s="37">
        <v>0.2</v>
      </c>
      <c r="I38" s="37">
        <v>0.15</v>
      </c>
      <c r="J38" s="38">
        <v>0.13</v>
      </c>
      <c r="K38" s="22"/>
      <c r="L38" s="22"/>
      <c r="M38" s="22"/>
      <c r="N38" s="22"/>
      <c r="O38" s="22"/>
      <c r="P38" s="22"/>
    </row>
    <row r="39" spans="1:16" ht="39" customHeight="1" x14ac:dyDescent="0.15">
      <c r="A39" s="22"/>
      <c r="B39" s="35"/>
      <c r="C39" s="1206" t="s">
        <v>582</v>
      </c>
      <c r="D39" s="1207"/>
      <c r="E39" s="1208"/>
      <c r="F39" s="36">
        <v>0.02</v>
      </c>
      <c r="G39" s="37">
        <v>0.03</v>
      </c>
      <c r="H39" s="37">
        <v>7.0000000000000007E-2</v>
      </c>
      <c r="I39" s="37">
        <v>0.08</v>
      </c>
      <c r="J39" s="38">
        <v>0.12</v>
      </c>
      <c r="K39" s="22"/>
      <c r="L39" s="22"/>
      <c r="M39" s="22"/>
      <c r="N39" s="22"/>
      <c r="O39" s="22"/>
      <c r="P39" s="22"/>
    </row>
    <row r="40" spans="1:16" ht="39" customHeight="1" x14ac:dyDescent="0.15">
      <c r="A40" s="22"/>
      <c r="B40" s="35"/>
      <c r="C40" s="1206" t="s">
        <v>583</v>
      </c>
      <c r="D40" s="1207"/>
      <c r="E40" s="1208"/>
      <c r="F40" s="36">
        <v>0.03</v>
      </c>
      <c r="G40" s="37">
        <v>0.14000000000000001</v>
      </c>
      <c r="H40" s="37">
        <v>0.13</v>
      </c>
      <c r="I40" s="37">
        <v>0.21</v>
      </c>
      <c r="J40" s="38">
        <v>0.12</v>
      </c>
      <c r="K40" s="22"/>
      <c r="L40" s="22"/>
      <c r="M40" s="22"/>
      <c r="N40" s="22"/>
      <c r="O40" s="22"/>
      <c r="P40" s="22"/>
    </row>
    <row r="41" spans="1:16" ht="39" customHeight="1" x14ac:dyDescent="0.15">
      <c r="A41" s="22"/>
      <c r="B41" s="35"/>
      <c r="C41" s="1206" t="s">
        <v>584</v>
      </c>
      <c r="D41" s="1207"/>
      <c r="E41" s="1208"/>
      <c r="F41" s="36">
        <v>0.6</v>
      </c>
      <c r="G41" s="37">
        <v>0.53</v>
      </c>
      <c r="H41" s="37">
        <v>0.36</v>
      </c>
      <c r="I41" s="37">
        <v>0.06</v>
      </c>
      <c r="J41" s="38">
        <v>7.0000000000000007E-2</v>
      </c>
      <c r="K41" s="22"/>
      <c r="L41" s="22"/>
      <c r="M41" s="22"/>
      <c r="N41" s="22"/>
      <c r="O41" s="22"/>
      <c r="P41" s="22"/>
    </row>
    <row r="42" spans="1:16" ht="39" customHeight="1" x14ac:dyDescent="0.15">
      <c r="A42" s="22"/>
      <c r="B42" s="39"/>
      <c r="C42" s="1206" t="s">
        <v>585</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586</v>
      </c>
      <c r="D43" s="1210"/>
      <c r="E43" s="1211"/>
      <c r="F43" s="41">
        <v>0.03</v>
      </c>
      <c r="G43" s="42">
        <v>0.03</v>
      </c>
      <c r="H43" s="42">
        <v>0.03</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Ldsa1KVEpI3XlW0mkvJgm258jKKf0KPR5pgax0KlQIieumihSPvw63KekQl3VwXrEM9/89m2l5tTNogzhG4jQ==" saltValue="g8l7IcsM18ZZmpeZfXba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132</v>
      </c>
      <c r="L45" s="60">
        <v>140</v>
      </c>
      <c r="M45" s="60">
        <v>148</v>
      </c>
      <c r="N45" s="60">
        <v>192</v>
      </c>
      <c r="O45" s="61">
        <v>202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16"/>
      <c r="C48" s="1217"/>
      <c r="D48" s="62"/>
      <c r="E48" s="1222" t="s">
        <v>15</v>
      </c>
      <c r="F48" s="1222"/>
      <c r="G48" s="1222"/>
      <c r="H48" s="1222"/>
      <c r="I48" s="1222"/>
      <c r="J48" s="1223"/>
      <c r="K48" s="63">
        <v>93</v>
      </c>
      <c r="L48" s="64">
        <v>101</v>
      </c>
      <c r="M48" s="64">
        <v>100</v>
      </c>
      <c r="N48" s="64">
        <v>93</v>
      </c>
      <c r="O48" s="65">
        <v>92</v>
      </c>
      <c r="P48" s="48"/>
      <c r="Q48" s="48"/>
      <c r="R48" s="48"/>
      <c r="S48" s="48"/>
      <c r="T48" s="48"/>
      <c r="U48" s="48"/>
    </row>
    <row r="49" spans="1:21" ht="30.75" customHeight="1" x14ac:dyDescent="0.15">
      <c r="A49" s="48"/>
      <c r="B49" s="1216"/>
      <c r="C49" s="1217"/>
      <c r="D49" s="62"/>
      <c r="E49" s="1222" t="s">
        <v>16</v>
      </c>
      <c r="F49" s="1222"/>
      <c r="G49" s="1222"/>
      <c r="H49" s="1222"/>
      <c r="I49" s="1222"/>
      <c r="J49" s="1223"/>
      <c r="K49" s="63">
        <v>1</v>
      </c>
      <c r="L49" s="64">
        <v>1</v>
      </c>
      <c r="M49" s="64">
        <v>1</v>
      </c>
      <c r="N49" s="64">
        <v>1</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526</v>
      </c>
      <c r="L50" s="64" t="s">
        <v>526</v>
      </c>
      <c r="M50" s="64" t="s">
        <v>526</v>
      </c>
      <c r="N50" s="64" t="s">
        <v>526</v>
      </c>
      <c r="O50" s="65" t="s">
        <v>526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526</v>
      </c>
      <c r="L51" s="64" t="s">
        <v>526</v>
      </c>
      <c r="M51" s="64" t="s">
        <v>526</v>
      </c>
      <c r="N51" s="64" t="s">
        <v>526</v>
      </c>
      <c r="O51" s="65" t="s">
        <v>526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184</v>
      </c>
      <c r="L52" s="64">
        <v>190</v>
      </c>
      <c r="M52" s="64">
        <v>188</v>
      </c>
      <c r="N52" s="64">
        <v>218</v>
      </c>
      <c r="O52" s="65">
        <v>222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42</v>
      </c>
      <c r="L53" s="69">
        <v>52</v>
      </c>
      <c r="M53" s="69">
        <v>61</v>
      </c>
      <c r="N53" s="69">
        <v>68</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VkoqOJ9f0p5J+wvVYQxg5uMuEQp5E1DR1NJbqevX42erkeoRQRWP5ORrKP/a/Uqo8vqvIHJUPRUdYn7wBRtWQ==" saltValue="dVNh/crZHaeypdtP7ehI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J104857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0" t="s">
        <v>30</v>
      </c>
      <c r="C41" s="1241"/>
      <c r="D41" s="102"/>
      <c r="E41" s="1246" t="s">
        <v>31</v>
      </c>
      <c r="F41" s="1246"/>
      <c r="G41" s="1246"/>
      <c r="H41" s="1247"/>
      <c r="I41" s="103">
        <v>1785</v>
      </c>
      <c r="J41" s="104">
        <v>2039</v>
      </c>
      <c r="K41" s="104">
        <v>1900</v>
      </c>
      <c r="L41" s="104">
        <v>1990</v>
      </c>
      <c r="M41" s="105">
        <v>1910</v>
      </c>
    </row>
    <row r="42" spans="2:13" ht="27.75" customHeight="1" x14ac:dyDescent="0.15">
      <c r="B42" s="1242"/>
      <c r="C42" s="1243"/>
      <c r="D42" s="106"/>
      <c r="E42" s="1248" t="s">
        <v>32</v>
      </c>
      <c r="F42" s="1248"/>
      <c r="G42" s="1248"/>
      <c r="H42" s="1249"/>
      <c r="I42" s="107" t="s">
        <v>526</v>
      </c>
      <c r="J42" s="108" t="s">
        <v>526</v>
      </c>
      <c r="K42" s="108" t="s">
        <v>526</v>
      </c>
      <c r="L42" s="108" t="s">
        <v>526</v>
      </c>
      <c r="M42" s="109" t="s">
        <v>526</v>
      </c>
    </row>
    <row r="43" spans="2:13" ht="27.75" customHeight="1" x14ac:dyDescent="0.15">
      <c r="B43" s="1242"/>
      <c r="C43" s="1243"/>
      <c r="D43" s="106"/>
      <c r="E43" s="1248" t="s">
        <v>33</v>
      </c>
      <c r="F43" s="1248"/>
      <c r="G43" s="1248"/>
      <c r="H43" s="1249"/>
      <c r="I43" s="107">
        <v>964</v>
      </c>
      <c r="J43" s="108">
        <v>952</v>
      </c>
      <c r="K43" s="108">
        <v>933</v>
      </c>
      <c r="L43" s="108">
        <v>887</v>
      </c>
      <c r="M43" s="109">
        <v>787</v>
      </c>
    </row>
    <row r="44" spans="2:13" ht="27.75" customHeight="1" x14ac:dyDescent="0.15">
      <c r="B44" s="1242"/>
      <c r="C44" s="1243"/>
      <c r="D44" s="106"/>
      <c r="E44" s="1248" t="s">
        <v>34</v>
      </c>
      <c r="F44" s="1248"/>
      <c r="G44" s="1248"/>
      <c r="H44" s="1249"/>
      <c r="I44" s="107">
        <v>4</v>
      </c>
      <c r="J44" s="108">
        <v>3</v>
      </c>
      <c r="K44" s="108">
        <v>4</v>
      </c>
      <c r="L44" s="108">
        <v>3</v>
      </c>
      <c r="M44" s="109">
        <v>3</v>
      </c>
    </row>
    <row r="45" spans="2:13" ht="27.75" customHeight="1" x14ac:dyDescent="0.15">
      <c r="B45" s="1242"/>
      <c r="C45" s="1243"/>
      <c r="D45" s="106"/>
      <c r="E45" s="1248" t="s">
        <v>35</v>
      </c>
      <c r="F45" s="1248"/>
      <c r="G45" s="1248"/>
      <c r="H45" s="1249"/>
      <c r="I45" s="107">
        <v>323</v>
      </c>
      <c r="J45" s="108">
        <v>319</v>
      </c>
      <c r="K45" s="108">
        <v>292</v>
      </c>
      <c r="L45" s="108">
        <v>288</v>
      </c>
      <c r="M45" s="109">
        <v>244</v>
      </c>
    </row>
    <row r="46" spans="2:13" ht="27.75" customHeight="1" x14ac:dyDescent="0.15">
      <c r="B46" s="1242"/>
      <c r="C46" s="1243"/>
      <c r="D46" s="110"/>
      <c r="E46" s="1248" t="s">
        <v>36</v>
      </c>
      <c r="F46" s="1248"/>
      <c r="G46" s="1248"/>
      <c r="H46" s="1249"/>
      <c r="I46" s="107" t="s">
        <v>526</v>
      </c>
      <c r="J46" s="108" t="s">
        <v>526</v>
      </c>
      <c r="K46" s="108" t="s">
        <v>526</v>
      </c>
      <c r="L46" s="108" t="s">
        <v>526</v>
      </c>
      <c r="M46" s="109" t="s">
        <v>526</v>
      </c>
    </row>
    <row r="47" spans="2:13" ht="27.75" customHeight="1" x14ac:dyDescent="0.15">
      <c r="B47" s="1242"/>
      <c r="C47" s="1243"/>
      <c r="D47" s="111"/>
      <c r="E47" s="1250" t="s">
        <v>37</v>
      </c>
      <c r="F47" s="1251"/>
      <c r="G47" s="1251"/>
      <c r="H47" s="1252"/>
      <c r="I47" s="107" t="s">
        <v>526</v>
      </c>
      <c r="J47" s="108" t="s">
        <v>526</v>
      </c>
      <c r="K47" s="108" t="s">
        <v>526</v>
      </c>
      <c r="L47" s="108" t="s">
        <v>526</v>
      </c>
      <c r="M47" s="109" t="s">
        <v>526</v>
      </c>
    </row>
    <row r="48" spans="2:13" ht="27.75" customHeight="1" x14ac:dyDescent="0.15">
      <c r="B48" s="1242"/>
      <c r="C48" s="1243"/>
      <c r="D48" s="106"/>
      <c r="E48" s="1248" t="s">
        <v>38</v>
      </c>
      <c r="F48" s="1248"/>
      <c r="G48" s="1248"/>
      <c r="H48" s="1249"/>
      <c r="I48" s="107" t="s">
        <v>526</v>
      </c>
      <c r="J48" s="108" t="s">
        <v>526</v>
      </c>
      <c r="K48" s="108" t="s">
        <v>526</v>
      </c>
      <c r="L48" s="108" t="s">
        <v>526</v>
      </c>
      <c r="M48" s="109" t="s">
        <v>526</v>
      </c>
    </row>
    <row r="49" spans="2:13" ht="27.75" customHeight="1" x14ac:dyDescent="0.15">
      <c r="B49" s="1244"/>
      <c r="C49" s="1245"/>
      <c r="D49" s="106"/>
      <c r="E49" s="1248" t="s">
        <v>39</v>
      </c>
      <c r="F49" s="1248"/>
      <c r="G49" s="1248"/>
      <c r="H49" s="1249"/>
      <c r="I49" s="107" t="s">
        <v>526</v>
      </c>
      <c r="J49" s="108" t="s">
        <v>526</v>
      </c>
      <c r="K49" s="108" t="s">
        <v>526</v>
      </c>
      <c r="L49" s="108" t="s">
        <v>526</v>
      </c>
      <c r="M49" s="109" t="s">
        <v>526</v>
      </c>
    </row>
    <row r="50" spans="2:13" ht="27.75" customHeight="1" x14ac:dyDescent="0.15">
      <c r="B50" s="1253" t="s">
        <v>40</v>
      </c>
      <c r="C50" s="1254"/>
      <c r="D50" s="112"/>
      <c r="E50" s="1248" t="s">
        <v>41</v>
      </c>
      <c r="F50" s="1248"/>
      <c r="G50" s="1248"/>
      <c r="H50" s="1249"/>
      <c r="I50" s="107">
        <v>2791</v>
      </c>
      <c r="J50" s="108">
        <v>2817</v>
      </c>
      <c r="K50" s="108">
        <v>2671</v>
      </c>
      <c r="L50" s="108">
        <v>2704</v>
      </c>
      <c r="M50" s="109">
        <v>2652</v>
      </c>
    </row>
    <row r="51" spans="2:13" ht="27.75" customHeight="1" x14ac:dyDescent="0.15">
      <c r="B51" s="1242"/>
      <c r="C51" s="1243"/>
      <c r="D51" s="106"/>
      <c r="E51" s="1248" t="s">
        <v>42</v>
      </c>
      <c r="F51" s="1248"/>
      <c r="G51" s="1248"/>
      <c r="H51" s="1249"/>
      <c r="I51" s="107">
        <v>20</v>
      </c>
      <c r="J51" s="108">
        <v>19</v>
      </c>
      <c r="K51" s="108">
        <v>14</v>
      </c>
      <c r="L51" s="108">
        <v>10</v>
      </c>
      <c r="M51" s="109">
        <v>5</v>
      </c>
    </row>
    <row r="52" spans="2:13" ht="27.75" customHeight="1" x14ac:dyDescent="0.15">
      <c r="B52" s="1244"/>
      <c r="C52" s="1245"/>
      <c r="D52" s="106"/>
      <c r="E52" s="1248" t="s">
        <v>43</v>
      </c>
      <c r="F52" s="1248"/>
      <c r="G52" s="1248"/>
      <c r="H52" s="1249"/>
      <c r="I52" s="107">
        <v>2088</v>
      </c>
      <c r="J52" s="108">
        <v>2162</v>
      </c>
      <c r="K52" s="108">
        <v>2145</v>
      </c>
      <c r="L52" s="108">
        <v>2036</v>
      </c>
      <c r="M52" s="109">
        <v>1959</v>
      </c>
    </row>
    <row r="53" spans="2:13" ht="27.75" customHeight="1" thickBot="1" x14ac:dyDescent="0.2">
      <c r="B53" s="1255" t="s">
        <v>44</v>
      </c>
      <c r="C53" s="1256"/>
      <c r="D53" s="113"/>
      <c r="E53" s="1257" t="s">
        <v>45</v>
      </c>
      <c r="F53" s="1257"/>
      <c r="G53" s="1257"/>
      <c r="H53" s="1258"/>
      <c r="I53" s="114">
        <v>-1823</v>
      </c>
      <c r="J53" s="115">
        <v>-1685</v>
      </c>
      <c r="K53" s="115">
        <v>-1702</v>
      </c>
      <c r="L53" s="115">
        <v>-1581</v>
      </c>
      <c r="M53" s="116">
        <v>-1672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CNb00Tp1QTMhl7W2lQLPYxuW1Je4tsWfG77utw3mwN8kOgdieo1xYwGGIQQvfjjKiid0m6EuUHNBzvdhDgKHA==" saltValue="7gVHbSDSEvLshcTeonLE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B16"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48</v>
      </c>
      <c r="D55" s="1267"/>
      <c r="E55" s="1268"/>
      <c r="F55" s="128">
        <v>278</v>
      </c>
      <c r="G55" s="128">
        <v>326</v>
      </c>
      <c r="H55" s="129">
        <v>378</v>
      </c>
    </row>
    <row r="56" spans="2:8" ht="52.5" customHeight="1" x14ac:dyDescent="0.15">
      <c r="B56" s="130"/>
      <c r="C56" s="1269" t="s">
        <v>49</v>
      </c>
      <c r="D56" s="1269"/>
      <c r="E56" s="1270"/>
      <c r="F56" s="131">
        <v>190</v>
      </c>
      <c r="G56" s="131">
        <v>190</v>
      </c>
      <c r="H56" s="132">
        <v>190</v>
      </c>
    </row>
    <row r="57" spans="2:8" ht="53.25" customHeight="1" x14ac:dyDescent="0.15">
      <c r="B57" s="130"/>
      <c r="C57" s="1271" t="s">
        <v>50</v>
      </c>
      <c r="D57" s="1271"/>
      <c r="E57" s="1272"/>
      <c r="F57" s="133">
        <v>2004</v>
      </c>
      <c r="G57" s="133">
        <v>1991</v>
      </c>
      <c r="H57" s="134">
        <v>1928</v>
      </c>
    </row>
    <row r="58" spans="2:8" ht="45.75" customHeight="1" x14ac:dyDescent="0.15">
      <c r="B58" s="135"/>
      <c r="C58" s="1259" t="s">
        <v>604</v>
      </c>
      <c r="D58" s="1260"/>
      <c r="E58" s="1261"/>
      <c r="F58" s="136">
        <v>876</v>
      </c>
      <c r="G58" s="136">
        <v>860</v>
      </c>
      <c r="H58" s="137">
        <v>810</v>
      </c>
    </row>
    <row r="59" spans="2:8" ht="45.75" customHeight="1" x14ac:dyDescent="0.15">
      <c r="B59" s="135"/>
      <c r="C59" s="1259" t="s">
        <v>605</v>
      </c>
      <c r="D59" s="1260"/>
      <c r="E59" s="1261"/>
      <c r="F59" s="136">
        <v>498</v>
      </c>
      <c r="G59" s="136">
        <v>498</v>
      </c>
      <c r="H59" s="137">
        <v>490</v>
      </c>
    </row>
    <row r="60" spans="2:8" ht="45.75" customHeight="1" x14ac:dyDescent="0.15">
      <c r="B60" s="135"/>
      <c r="C60" s="1259" t="s">
        <v>606</v>
      </c>
      <c r="D60" s="1260"/>
      <c r="E60" s="1261"/>
      <c r="F60" s="136">
        <v>263</v>
      </c>
      <c r="G60" s="136">
        <v>263</v>
      </c>
      <c r="H60" s="137">
        <v>264</v>
      </c>
    </row>
    <row r="61" spans="2:8" ht="45.75" customHeight="1" x14ac:dyDescent="0.15">
      <c r="B61" s="135"/>
      <c r="C61" s="1259" t="s">
        <v>608</v>
      </c>
      <c r="D61" s="1260"/>
      <c r="E61" s="1261"/>
      <c r="F61" s="136">
        <v>252</v>
      </c>
      <c r="G61" s="136">
        <v>252</v>
      </c>
      <c r="H61" s="137">
        <v>252</v>
      </c>
    </row>
    <row r="62" spans="2:8" ht="45.75" customHeight="1" thickBot="1" x14ac:dyDescent="0.2">
      <c r="B62" s="138"/>
      <c r="C62" s="1262" t="s">
        <v>607</v>
      </c>
      <c r="D62" s="1263"/>
      <c r="E62" s="1264"/>
      <c r="F62" s="139">
        <v>39</v>
      </c>
      <c r="G62" s="139">
        <v>44</v>
      </c>
      <c r="H62" s="140">
        <v>49</v>
      </c>
    </row>
    <row r="63" spans="2:8" ht="52.5" customHeight="1" thickBot="1" x14ac:dyDescent="0.2">
      <c r="B63" s="141"/>
      <c r="C63" s="1265" t="s">
        <v>51</v>
      </c>
      <c r="D63" s="1265"/>
      <c r="E63" s="1266"/>
      <c r="F63" s="142">
        <v>2472</v>
      </c>
      <c r="G63" s="142">
        <v>2507</v>
      </c>
      <c r="H63" s="143">
        <v>2496</v>
      </c>
    </row>
    <row r="64" spans="2:8" ht="15" customHeight="1" x14ac:dyDescent="0.15"/>
  </sheetData>
  <sheetProtection algorithmName="SHA-512" hashValue="WapaH1YK4mq7VyO6Cgj5d8OosRkhHlFKoJzfplX5XddmTPXlq6MKsLcXvZ2iUUBPiYksWSKpo0NJH7ogNZVnpg==" saltValue="saAAqA6Xj570U0SPEB8v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279133</v>
      </c>
      <c r="E3" s="162"/>
      <c r="F3" s="163">
        <v>291945</v>
      </c>
      <c r="G3" s="164"/>
      <c r="H3" s="165"/>
    </row>
    <row r="4" spans="1:8" x14ac:dyDescent="0.15">
      <c r="A4" s="166"/>
      <c r="B4" s="167"/>
      <c r="C4" s="168"/>
      <c r="D4" s="169">
        <v>180053</v>
      </c>
      <c r="E4" s="170"/>
      <c r="F4" s="171">
        <v>127651</v>
      </c>
      <c r="G4" s="172"/>
      <c r="H4" s="173"/>
    </row>
    <row r="5" spans="1:8" x14ac:dyDescent="0.15">
      <c r="A5" s="154" t="s">
        <v>560</v>
      </c>
      <c r="B5" s="159"/>
      <c r="C5" s="160"/>
      <c r="D5" s="161">
        <v>440705</v>
      </c>
      <c r="E5" s="162"/>
      <c r="F5" s="163">
        <v>291173</v>
      </c>
      <c r="G5" s="164"/>
      <c r="H5" s="165"/>
    </row>
    <row r="6" spans="1:8" x14ac:dyDescent="0.15">
      <c r="A6" s="166"/>
      <c r="B6" s="167"/>
      <c r="C6" s="168"/>
      <c r="D6" s="169">
        <v>286114</v>
      </c>
      <c r="E6" s="170"/>
      <c r="F6" s="171">
        <v>119071</v>
      </c>
      <c r="G6" s="172"/>
      <c r="H6" s="173"/>
    </row>
    <row r="7" spans="1:8" x14ac:dyDescent="0.15">
      <c r="A7" s="154" t="s">
        <v>561</v>
      </c>
      <c r="B7" s="159"/>
      <c r="C7" s="160"/>
      <c r="D7" s="161">
        <v>196293</v>
      </c>
      <c r="E7" s="162"/>
      <c r="F7" s="163">
        <v>271581</v>
      </c>
      <c r="G7" s="164"/>
      <c r="H7" s="165"/>
    </row>
    <row r="8" spans="1:8" x14ac:dyDescent="0.15">
      <c r="A8" s="166"/>
      <c r="B8" s="167"/>
      <c r="C8" s="168"/>
      <c r="D8" s="169">
        <v>158045</v>
      </c>
      <c r="E8" s="170"/>
      <c r="F8" s="171">
        <v>117844</v>
      </c>
      <c r="G8" s="172"/>
      <c r="H8" s="173"/>
    </row>
    <row r="9" spans="1:8" x14ac:dyDescent="0.15">
      <c r="A9" s="154" t="s">
        <v>562</v>
      </c>
      <c r="B9" s="159"/>
      <c r="C9" s="160"/>
      <c r="D9" s="161">
        <v>297298</v>
      </c>
      <c r="E9" s="162"/>
      <c r="F9" s="163">
        <v>268375</v>
      </c>
      <c r="G9" s="164"/>
      <c r="H9" s="165"/>
    </row>
    <row r="10" spans="1:8" x14ac:dyDescent="0.15">
      <c r="A10" s="166"/>
      <c r="B10" s="167"/>
      <c r="C10" s="168"/>
      <c r="D10" s="169">
        <v>159822</v>
      </c>
      <c r="E10" s="170"/>
      <c r="F10" s="171">
        <v>119602</v>
      </c>
      <c r="G10" s="172"/>
      <c r="H10" s="173"/>
    </row>
    <row r="11" spans="1:8" x14ac:dyDescent="0.15">
      <c r="A11" s="154" t="s">
        <v>563</v>
      </c>
      <c r="B11" s="159"/>
      <c r="C11" s="160"/>
      <c r="D11" s="161">
        <v>262555</v>
      </c>
      <c r="E11" s="162"/>
      <c r="F11" s="163">
        <v>301035</v>
      </c>
      <c r="G11" s="164"/>
      <c r="H11" s="165"/>
    </row>
    <row r="12" spans="1:8" x14ac:dyDescent="0.15">
      <c r="A12" s="166"/>
      <c r="B12" s="167"/>
      <c r="C12" s="174"/>
      <c r="D12" s="169">
        <v>79383</v>
      </c>
      <c r="E12" s="170"/>
      <c r="F12" s="171">
        <v>154376</v>
      </c>
      <c r="G12" s="172"/>
      <c r="H12" s="173"/>
    </row>
    <row r="13" spans="1:8" x14ac:dyDescent="0.15">
      <c r="A13" s="154"/>
      <c r="B13" s="159"/>
      <c r="C13" s="175"/>
      <c r="D13" s="176">
        <v>295197</v>
      </c>
      <c r="E13" s="177"/>
      <c r="F13" s="178">
        <v>284822</v>
      </c>
      <c r="G13" s="179"/>
      <c r="H13" s="165"/>
    </row>
    <row r="14" spans="1:8" x14ac:dyDescent="0.15">
      <c r="A14" s="166"/>
      <c r="B14" s="167"/>
      <c r="C14" s="168"/>
      <c r="D14" s="169">
        <v>172683</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5.97</v>
      </c>
      <c r="C19" s="180">
        <f>ROUND(VALUE(SUBSTITUTE(実質収支比率等に係る経年分析!G$48,"▲","-")),2)</f>
        <v>5.61</v>
      </c>
      <c r="D19" s="180">
        <f>ROUND(VALUE(SUBSTITUTE(実質収支比率等に係る経年分析!H$48,"▲","-")),2)</f>
        <v>6.73</v>
      </c>
      <c r="E19" s="180">
        <f>ROUND(VALUE(SUBSTITUTE(実質収支比率等に係る経年分析!I$48,"▲","-")),2)</f>
        <v>5.07</v>
      </c>
      <c r="F19" s="180">
        <f>ROUND(VALUE(SUBSTITUTE(実質収支比率等に係る経年分析!J$48,"▲","-")),2)</f>
        <v>3.64</v>
      </c>
    </row>
    <row r="20" spans="1:11" x14ac:dyDescent="0.15">
      <c r="A20" s="180" t="s">
        <v>55</v>
      </c>
      <c r="B20" s="180">
        <f>ROUND(VALUE(SUBSTITUTE(実質収支比率等に係る経年分析!F$47,"▲","-")),2)</f>
        <v>24.76</v>
      </c>
      <c r="C20" s="180">
        <f>ROUND(VALUE(SUBSTITUTE(実質収支比率等に係る経年分析!G$47,"▲","-")),2)</f>
        <v>22.57</v>
      </c>
      <c r="D20" s="180">
        <f>ROUND(VALUE(SUBSTITUTE(実質収支比率等に係る経年分析!H$47,"▲","-")),2)</f>
        <v>21.72</v>
      </c>
      <c r="E20" s="180">
        <f>ROUND(VALUE(SUBSTITUTE(実質収支比率等に係る経年分析!I$47,"▲","-")),2)</f>
        <v>24.54</v>
      </c>
      <c r="F20" s="180">
        <f>ROUND(VALUE(SUBSTITUTE(実質収支比率等に係る経年分析!J$47,"▲","-")),2)</f>
        <v>26.93</v>
      </c>
    </row>
    <row r="21" spans="1:11" x14ac:dyDescent="0.15">
      <c r="A21" s="180" t="s">
        <v>56</v>
      </c>
      <c r="B21" s="180">
        <f>IF(ISNUMBER(VALUE(SUBSTITUTE(実質収支比率等に係る経年分析!F$49,"▲","-"))),ROUND(VALUE(SUBSTITUTE(実質収支比率等に係る経年分析!F$49,"▲","-")),2),NA())</f>
        <v>-18.2</v>
      </c>
      <c r="C21" s="180">
        <f>IF(ISNUMBER(VALUE(SUBSTITUTE(実質収支比率等に係る経年分析!G$49,"▲","-"))),ROUND(VALUE(SUBSTITUTE(実質収支比率等に係る経年分析!G$49,"▲","-")),2),NA())</f>
        <v>-7.44</v>
      </c>
      <c r="D21" s="180">
        <f>IF(ISNUMBER(VALUE(SUBSTITUTE(実質収支比率等に係る経年分析!H$49,"▲","-"))),ROUND(VALUE(SUBSTITUTE(実質収支比率等に係る経年分析!H$49,"▲","-")),2),NA())</f>
        <v>-3.75</v>
      </c>
      <c r="E21" s="180">
        <f>IF(ISNUMBER(VALUE(SUBSTITUTE(実質収支比率等に係る経年分析!I$49,"▲","-"))),ROUND(VALUE(SUBSTITUTE(実質収支比率等に係る経年分析!I$49,"▲","-")),2),NA())</f>
        <v>-1.1499999999999999</v>
      </c>
      <c r="F21" s="180">
        <f>IF(ISNUMBER(VALUE(SUBSTITUTE(実質収支比率等に係る経年分析!J$49,"▲","-"))),ROUND(VALUE(SUBSTITUTE(実質収支比率等に係る経年分析!J$49,"▲","-")),2),NA())</f>
        <v>0.13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下水道事業（農業集落排水）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下水道事業（特定地域生活排水）</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下水道事業（特定環境保全）</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国民健康保険事業（施設勘定）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簡易水道事業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184</v>
      </c>
      <c r="E42" s="182"/>
      <c r="F42" s="182"/>
      <c r="G42" s="182">
        <f>'実質公債費比率（分子）の構造'!L$52</f>
        <v>190</v>
      </c>
      <c r="H42" s="182"/>
      <c r="I42" s="182"/>
      <c r="J42" s="182">
        <f>'実質公債費比率（分子）の構造'!M$52</f>
        <v>188</v>
      </c>
      <c r="K42" s="182"/>
      <c r="L42" s="182"/>
      <c r="M42" s="182">
        <f>'実質公債費比率（分子）の構造'!N$52</f>
        <v>218</v>
      </c>
      <c r="N42" s="182"/>
      <c r="O42" s="182"/>
      <c r="P42" s="182">
        <f>'実質公債費比率（分子）の構造'!O$52</f>
        <v>222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93</v>
      </c>
      <c r="C46" s="182"/>
      <c r="D46" s="182"/>
      <c r="E46" s="182">
        <f>'実質公債費比率（分子）の構造'!L$48</f>
        <v>101</v>
      </c>
      <c r="F46" s="182"/>
      <c r="G46" s="182"/>
      <c r="H46" s="182">
        <f>'実質公債費比率（分子）の構造'!M$48</f>
        <v>100</v>
      </c>
      <c r="I46" s="182"/>
      <c r="J46" s="182"/>
      <c r="K46" s="182">
        <f>'実質公債費比率（分子）の構造'!N$48</f>
        <v>93</v>
      </c>
      <c r="L46" s="182"/>
      <c r="M46" s="182"/>
      <c r="N46" s="182">
        <f>'実質公債費比率（分子）の構造'!O$48</f>
        <v>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v>
      </c>
      <c r="C49" s="182"/>
      <c r="D49" s="182"/>
      <c r="E49" s="182">
        <f>'実質公債費比率（分子）の構造'!L$45</f>
        <v>140</v>
      </c>
      <c r="F49" s="182"/>
      <c r="G49" s="182"/>
      <c r="H49" s="182">
        <f>'実質公債費比率（分子）の構造'!M$45</f>
        <v>148</v>
      </c>
      <c r="I49" s="182"/>
      <c r="J49" s="182"/>
      <c r="K49" s="182">
        <f>'実質公債費比率（分子）の構造'!N$45</f>
        <v>192</v>
      </c>
      <c r="L49" s="182"/>
      <c r="M49" s="182"/>
      <c r="N49" s="182">
        <f>'実質公債費比率（分子）の構造'!O$45</f>
        <v>202</v>
      </c>
      <c r="O49" s="182"/>
      <c r="P49" s="182"/>
    </row>
    <row r="50" spans="1:16" x14ac:dyDescent="0.15">
      <c r="A50" s="182" t="s">
        <v>71</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52</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2088</v>
      </c>
      <c r="E56" s="181"/>
      <c r="F56" s="181"/>
      <c r="G56" s="181">
        <f>'将来負担比率（分子）の構造'!J$52</f>
        <v>2162</v>
      </c>
      <c r="H56" s="181"/>
      <c r="I56" s="181"/>
      <c r="J56" s="181">
        <f>'将来負担比率（分子）の構造'!K$52</f>
        <v>2145</v>
      </c>
      <c r="K56" s="181"/>
      <c r="L56" s="181"/>
      <c r="M56" s="181">
        <f>'将来負担比率（分子）の構造'!L$52</f>
        <v>2036</v>
      </c>
      <c r="N56" s="181"/>
      <c r="O56" s="181"/>
      <c r="P56" s="181">
        <f>'将来負担比率（分子）の構造'!M$52</f>
        <v>1959</v>
      </c>
    </row>
    <row r="57" spans="1:16" x14ac:dyDescent="0.15">
      <c r="A57" s="181" t="s">
        <v>42</v>
      </c>
      <c r="B57" s="181"/>
      <c r="C57" s="181"/>
      <c r="D57" s="181">
        <f>'将来負担比率（分子）の構造'!I$51</f>
        <v>20</v>
      </c>
      <c r="E57" s="181"/>
      <c r="F57" s="181"/>
      <c r="G57" s="181">
        <f>'将来負担比率（分子）の構造'!J$51</f>
        <v>19</v>
      </c>
      <c r="H57" s="181"/>
      <c r="I57" s="181"/>
      <c r="J57" s="181">
        <f>'将来負担比率（分子）の構造'!K$51</f>
        <v>14</v>
      </c>
      <c r="K57" s="181"/>
      <c r="L57" s="181"/>
      <c r="M57" s="181">
        <f>'将来負担比率（分子）の構造'!L$51</f>
        <v>10</v>
      </c>
      <c r="N57" s="181"/>
      <c r="O57" s="181"/>
      <c r="P57" s="181">
        <f>'将来負担比率（分子）の構造'!M$51</f>
        <v>5</v>
      </c>
    </row>
    <row r="58" spans="1:16" x14ac:dyDescent="0.15">
      <c r="A58" s="181" t="s">
        <v>41</v>
      </c>
      <c r="B58" s="181"/>
      <c r="C58" s="181"/>
      <c r="D58" s="181">
        <f>'将来負担比率（分子）の構造'!I$50</f>
        <v>2791</v>
      </c>
      <c r="E58" s="181"/>
      <c r="F58" s="181"/>
      <c r="G58" s="181">
        <f>'将来負担比率（分子）の構造'!J$50</f>
        <v>2817</v>
      </c>
      <c r="H58" s="181"/>
      <c r="I58" s="181"/>
      <c r="J58" s="181">
        <f>'将来負担比率（分子）の構造'!K$50</f>
        <v>2671</v>
      </c>
      <c r="K58" s="181"/>
      <c r="L58" s="181"/>
      <c r="M58" s="181">
        <f>'将来負担比率（分子）の構造'!L$50</f>
        <v>2704</v>
      </c>
      <c r="N58" s="181"/>
      <c r="O58" s="181"/>
      <c r="P58" s="181">
        <f>'将来負担比率（分子）の構造'!M$50</f>
        <v>2652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323</v>
      </c>
      <c r="C62" s="181"/>
      <c r="D62" s="181"/>
      <c r="E62" s="181">
        <f>'将来負担比率（分子）の構造'!J$45</f>
        <v>319</v>
      </c>
      <c r="F62" s="181"/>
      <c r="G62" s="181"/>
      <c r="H62" s="181">
        <f>'将来負担比率（分子）の構造'!K$45</f>
        <v>292</v>
      </c>
      <c r="I62" s="181"/>
      <c r="J62" s="181"/>
      <c r="K62" s="181">
        <f>'将来負担比率（分子）の構造'!L$45</f>
        <v>288</v>
      </c>
      <c r="L62" s="181"/>
      <c r="M62" s="181"/>
      <c r="N62" s="181">
        <f>'将来負担比率（分子）の構造'!M$45</f>
        <v>244</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4</v>
      </c>
      <c r="I63" s="181"/>
      <c r="J63" s="181"/>
      <c r="K63" s="181">
        <f>'将来負担比率（分子）の構造'!L$44</f>
        <v>3</v>
      </c>
      <c r="L63" s="181"/>
      <c r="M63" s="181"/>
      <c r="N63" s="181">
        <f>'将来負担比率（分子）の構造'!M$44</f>
        <v>3</v>
      </c>
      <c r="O63" s="181"/>
      <c r="P63" s="181"/>
    </row>
    <row r="64" spans="1:16" x14ac:dyDescent="0.15">
      <c r="A64" s="181" t="s">
        <v>33</v>
      </c>
      <c r="B64" s="181">
        <f>'将来負担比率（分子）の構造'!I$43</f>
        <v>964</v>
      </c>
      <c r="C64" s="181"/>
      <c r="D64" s="181"/>
      <c r="E64" s="181">
        <f>'将来負担比率（分子）の構造'!J$43</f>
        <v>952</v>
      </c>
      <c r="F64" s="181"/>
      <c r="G64" s="181"/>
      <c r="H64" s="181">
        <f>'将来負担比率（分子）の構造'!K$43</f>
        <v>933</v>
      </c>
      <c r="I64" s="181"/>
      <c r="J64" s="181"/>
      <c r="K64" s="181">
        <f>'将来負担比率（分子）の構造'!L$43</f>
        <v>887</v>
      </c>
      <c r="L64" s="181"/>
      <c r="M64" s="181"/>
      <c r="N64" s="181">
        <f>'将来負担比率（分子）の構造'!M$43</f>
        <v>787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1785</v>
      </c>
      <c r="C66" s="181"/>
      <c r="D66" s="181"/>
      <c r="E66" s="181">
        <f>'将来負担比率（分子）の構造'!J$41</f>
        <v>2039</v>
      </c>
      <c r="F66" s="181"/>
      <c r="G66" s="181"/>
      <c r="H66" s="181">
        <f>'将来負担比率（分子）の構造'!K$41</f>
        <v>1900</v>
      </c>
      <c r="I66" s="181"/>
      <c r="J66" s="181"/>
      <c r="K66" s="181">
        <f>'将来負担比率（分子）の構造'!L$41</f>
        <v>1990</v>
      </c>
      <c r="L66" s="181"/>
      <c r="M66" s="181"/>
      <c r="N66" s="181">
        <f>'将来負担比率（分子）の構造'!M$41</f>
        <v>1910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278</v>
      </c>
      <c r="C72" s="185">
        <f>基金残高に係る経年分析!G55</f>
        <v>326</v>
      </c>
      <c r="D72" s="185">
        <f>基金残高に係る経年分析!H55</f>
        <v>378</v>
      </c>
    </row>
    <row r="73" spans="1:16" x14ac:dyDescent="0.15">
      <c r="A73" s="184" t="s">
        <v>78</v>
      </c>
      <c r="B73" s="185">
        <f>基金残高に係る経年分析!F56</f>
        <v>190</v>
      </c>
      <c r="C73" s="185">
        <f>基金残高に係る経年分析!G56</f>
        <v>190</v>
      </c>
      <c r="D73" s="185">
        <f>基金残高に係る経年分析!H56</f>
        <v>190</v>
      </c>
    </row>
    <row r="74" spans="1:16" x14ac:dyDescent="0.15">
      <c r="A74" s="184" t="s">
        <v>79</v>
      </c>
      <c r="B74" s="185">
        <f>基金残高に係る経年分析!F57</f>
        <v>2004</v>
      </c>
      <c r="C74" s="185">
        <f>基金残高に係る経年分析!G57</f>
        <v>1991</v>
      </c>
      <c r="D74" s="185">
        <f>基金残高に係る経年分析!H57</f>
        <v>1928</v>
      </c>
    </row>
  </sheetData>
  <sheetProtection algorithmName="SHA-512" hashValue="gxeQWNWxVAaXtBx7bIwke9e7rCbmRBeCqAfUhCwS30TT/cy7X90idVXgf85Riy6yML1Qv81iYMWMcNfdlBfgpg==" saltValue="N1cvMUpYSQY28HMQTE35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W31" zoomScale="85" zoomScaleNormal="85" workbookViewId="0">
      <selection activeCell="DP1" sqref="DP1:EC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93627</v>
      </c>
      <c r="S5" s="637"/>
      <c r="T5" s="637"/>
      <c r="U5" s="637"/>
      <c r="V5" s="637"/>
      <c r="W5" s="637"/>
      <c r="X5" s="637"/>
      <c r="Y5" s="638"/>
      <c r="Z5" s="639">
        <v>4.0999999999999996</v>
      </c>
      <c r="AA5" s="639"/>
      <c r="AB5" s="639"/>
      <c r="AC5" s="639"/>
      <c r="AD5" s="640">
        <v>93627</v>
      </c>
      <c r="AE5" s="640"/>
      <c r="AF5" s="640"/>
      <c r="AG5" s="640"/>
      <c r="AH5" s="640"/>
      <c r="AI5" s="640"/>
      <c r="AJ5" s="640"/>
      <c r="AK5" s="640"/>
      <c r="AL5" s="641">
        <v>6.8</v>
      </c>
      <c r="AM5" s="642"/>
      <c r="AN5" s="642"/>
      <c r="AO5" s="643"/>
      <c r="AP5" s="633" t="s">
        <v>229</v>
      </c>
      <c r="AQ5" s="634"/>
      <c r="AR5" s="634"/>
      <c r="AS5" s="634"/>
      <c r="AT5" s="634"/>
      <c r="AU5" s="634"/>
      <c r="AV5" s="634"/>
      <c r="AW5" s="634"/>
      <c r="AX5" s="634"/>
      <c r="AY5" s="634"/>
      <c r="AZ5" s="634"/>
      <c r="BA5" s="634"/>
      <c r="BB5" s="634"/>
      <c r="BC5" s="634"/>
      <c r="BD5" s="634"/>
      <c r="BE5" s="634"/>
      <c r="BF5" s="635"/>
      <c r="BG5" s="647">
        <v>92969</v>
      </c>
      <c r="BH5" s="648"/>
      <c r="BI5" s="648"/>
      <c r="BJ5" s="648"/>
      <c r="BK5" s="648"/>
      <c r="BL5" s="648"/>
      <c r="BM5" s="648"/>
      <c r="BN5" s="649"/>
      <c r="BO5" s="650">
        <v>99.3</v>
      </c>
      <c r="BP5" s="650"/>
      <c r="BQ5" s="650"/>
      <c r="BR5" s="650"/>
      <c r="BS5" s="651" t="s">
        <v>230</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222</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33820</v>
      </c>
      <c r="S6" s="648"/>
      <c r="T6" s="648"/>
      <c r="U6" s="648"/>
      <c r="V6" s="648"/>
      <c r="W6" s="648"/>
      <c r="X6" s="648"/>
      <c r="Y6" s="649"/>
      <c r="Z6" s="650">
        <v>1.5</v>
      </c>
      <c r="AA6" s="650"/>
      <c r="AB6" s="650"/>
      <c r="AC6" s="650"/>
      <c r="AD6" s="651">
        <v>33820</v>
      </c>
      <c r="AE6" s="651"/>
      <c r="AF6" s="651"/>
      <c r="AG6" s="651"/>
      <c r="AH6" s="651"/>
      <c r="AI6" s="651"/>
      <c r="AJ6" s="651"/>
      <c r="AK6" s="651"/>
      <c r="AL6" s="652">
        <v>2.5</v>
      </c>
      <c r="AM6" s="653"/>
      <c r="AN6" s="653"/>
      <c r="AO6" s="654"/>
      <c r="AP6" s="644" t="s">
        <v>235</v>
      </c>
      <c r="AQ6" s="645"/>
      <c r="AR6" s="645"/>
      <c r="AS6" s="645"/>
      <c r="AT6" s="645"/>
      <c r="AU6" s="645"/>
      <c r="AV6" s="645"/>
      <c r="AW6" s="645"/>
      <c r="AX6" s="645"/>
      <c r="AY6" s="645"/>
      <c r="AZ6" s="645"/>
      <c r="BA6" s="645"/>
      <c r="BB6" s="645"/>
      <c r="BC6" s="645"/>
      <c r="BD6" s="645"/>
      <c r="BE6" s="645"/>
      <c r="BF6" s="646"/>
      <c r="BG6" s="647">
        <v>92969</v>
      </c>
      <c r="BH6" s="648"/>
      <c r="BI6" s="648"/>
      <c r="BJ6" s="648"/>
      <c r="BK6" s="648"/>
      <c r="BL6" s="648"/>
      <c r="BM6" s="648"/>
      <c r="BN6" s="649"/>
      <c r="BO6" s="650">
        <v>99.3</v>
      </c>
      <c r="BP6" s="650"/>
      <c r="BQ6" s="650"/>
      <c r="BR6" s="650"/>
      <c r="BS6" s="651" t="s">
        <v>128</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36797</v>
      </c>
      <c r="CS6" s="648"/>
      <c r="CT6" s="648"/>
      <c r="CU6" s="648"/>
      <c r="CV6" s="648"/>
      <c r="CW6" s="648"/>
      <c r="CX6" s="648"/>
      <c r="CY6" s="649"/>
      <c r="CZ6" s="641">
        <v>1.6</v>
      </c>
      <c r="DA6" s="642"/>
      <c r="DB6" s="642"/>
      <c r="DC6" s="661"/>
      <c r="DD6" s="656" t="s">
        <v>128</v>
      </c>
      <c r="DE6" s="648"/>
      <c r="DF6" s="648"/>
      <c r="DG6" s="648"/>
      <c r="DH6" s="648"/>
      <c r="DI6" s="648"/>
      <c r="DJ6" s="648"/>
      <c r="DK6" s="648"/>
      <c r="DL6" s="648"/>
      <c r="DM6" s="648"/>
      <c r="DN6" s="648"/>
      <c r="DO6" s="648"/>
      <c r="DP6" s="649"/>
      <c r="DQ6" s="656">
        <v>36797</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68</v>
      </c>
      <c r="S7" s="648"/>
      <c r="T7" s="648"/>
      <c r="U7" s="648"/>
      <c r="V7" s="648"/>
      <c r="W7" s="648"/>
      <c r="X7" s="648"/>
      <c r="Y7" s="649"/>
      <c r="Z7" s="650">
        <v>0</v>
      </c>
      <c r="AA7" s="650"/>
      <c r="AB7" s="650"/>
      <c r="AC7" s="650"/>
      <c r="AD7" s="651">
        <v>68</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36734</v>
      </c>
      <c r="BH7" s="648"/>
      <c r="BI7" s="648"/>
      <c r="BJ7" s="648"/>
      <c r="BK7" s="648"/>
      <c r="BL7" s="648"/>
      <c r="BM7" s="648"/>
      <c r="BN7" s="649"/>
      <c r="BO7" s="650">
        <v>39.200000000000003</v>
      </c>
      <c r="BP7" s="650"/>
      <c r="BQ7" s="650"/>
      <c r="BR7" s="650"/>
      <c r="BS7" s="651" t="s">
        <v>128</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567997</v>
      </c>
      <c r="CS7" s="648"/>
      <c r="CT7" s="648"/>
      <c r="CU7" s="648"/>
      <c r="CV7" s="648"/>
      <c r="CW7" s="648"/>
      <c r="CX7" s="648"/>
      <c r="CY7" s="649"/>
      <c r="CZ7" s="650">
        <v>25.3</v>
      </c>
      <c r="DA7" s="650"/>
      <c r="DB7" s="650"/>
      <c r="DC7" s="650"/>
      <c r="DD7" s="656">
        <v>16457</v>
      </c>
      <c r="DE7" s="648"/>
      <c r="DF7" s="648"/>
      <c r="DG7" s="648"/>
      <c r="DH7" s="648"/>
      <c r="DI7" s="648"/>
      <c r="DJ7" s="648"/>
      <c r="DK7" s="648"/>
      <c r="DL7" s="648"/>
      <c r="DM7" s="648"/>
      <c r="DN7" s="648"/>
      <c r="DO7" s="648"/>
      <c r="DP7" s="649"/>
      <c r="DQ7" s="656">
        <v>386740</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232</v>
      </c>
      <c r="S8" s="648"/>
      <c r="T8" s="648"/>
      <c r="U8" s="648"/>
      <c r="V8" s="648"/>
      <c r="W8" s="648"/>
      <c r="X8" s="648"/>
      <c r="Y8" s="649"/>
      <c r="Z8" s="650">
        <v>0</v>
      </c>
      <c r="AA8" s="650"/>
      <c r="AB8" s="650"/>
      <c r="AC8" s="650"/>
      <c r="AD8" s="651">
        <v>232</v>
      </c>
      <c r="AE8" s="651"/>
      <c r="AF8" s="651"/>
      <c r="AG8" s="651"/>
      <c r="AH8" s="651"/>
      <c r="AI8" s="651"/>
      <c r="AJ8" s="651"/>
      <c r="AK8" s="651"/>
      <c r="AL8" s="652">
        <v>0</v>
      </c>
      <c r="AM8" s="653"/>
      <c r="AN8" s="653"/>
      <c r="AO8" s="654"/>
      <c r="AP8" s="644" t="s">
        <v>241</v>
      </c>
      <c r="AQ8" s="645"/>
      <c r="AR8" s="645"/>
      <c r="AS8" s="645"/>
      <c r="AT8" s="645"/>
      <c r="AU8" s="645"/>
      <c r="AV8" s="645"/>
      <c r="AW8" s="645"/>
      <c r="AX8" s="645"/>
      <c r="AY8" s="645"/>
      <c r="AZ8" s="645"/>
      <c r="BA8" s="645"/>
      <c r="BB8" s="645"/>
      <c r="BC8" s="645"/>
      <c r="BD8" s="645"/>
      <c r="BE8" s="645"/>
      <c r="BF8" s="646"/>
      <c r="BG8" s="647">
        <v>1792</v>
      </c>
      <c r="BH8" s="648"/>
      <c r="BI8" s="648"/>
      <c r="BJ8" s="648"/>
      <c r="BK8" s="648"/>
      <c r="BL8" s="648"/>
      <c r="BM8" s="648"/>
      <c r="BN8" s="649"/>
      <c r="BO8" s="650">
        <v>1.9</v>
      </c>
      <c r="BP8" s="650"/>
      <c r="BQ8" s="650"/>
      <c r="BR8" s="650"/>
      <c r="BS8" s="656" t="s">
        <v>128</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326955</v>
      </c>
      <c r="CS8" s="648"/>
      <c r="CT8" s="648"/>
      <c r="CU8" s="648"/>
      <c r="CV8" s="648"/>
      <c r="CW8" s="648"/>
      <c r="CX8" s="648"/>
      <c r="CY8" s="649"/>
      <c r="CZ8" s="650">
        <v>14.6</v>
      </c>
      <c r="DA8" s="650"/>
      <c r="DB8" s="650"/>
      <c r="DC8" s="650"/>
      <c r="DD8" s="656">
        <v>12098</v>
      </c>
      <c r="DE8" s="648"/>
      <c r="DF8" s="648"/>
      <c r="DG8" s="648"/>
      <c r="DH8" s="648"/>
      <c r="DI8" s="648"/>
      <c r="DJ8" s="648"/>
      <c r="DK8" s="648"/>
      <c r="DL8" s="648"/>
      <c r="DM8" s="648"/>
      <c r="DN8" s="648"/>
      <c r="DO8" s="648"/>
      <c r="DP8" s="649"/>
      <c r="DQ8" s="656">
        <v>229060</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265</v>
      </c>
      <c r="S9" s="648"/>
      <c r="T9" s="648"/>
      <c r="U9" s="648"/>
      <c r="V9" s="648"/>
      <c r="W9" s="648"/>
      <c r="X9" s="648"/>
      <c r="Y9" s="649"/>
      <c r="Z9" s="650">
        <v>0</v>
      </c>
      <c r="AA9" s="650"/>
      <c r="AB9" s="650"/>
      <c r="AC9" s="650"/>
      <c r="AD9" s="651">
        <v>265</v>
      </c>
      <c r="AE9" s="651"/>
      <c r="AF9" s="651"/>
      <c r="AG9" s="651"/>
      <c r="AH9" s="651"/>
      <c r="AI9" s="651"/>
      <c r="AJ9" s="651"/>
      <c r="AK9" s="651"/>
      <c r="AL9" s="652">
        <v>0</v>
      </c>
      <c r="AM9" s="653"/>
      <c r="AN9" s="653"/>
      <c r="AO9" s="654"/>
      <c r="AP9" s="644" t="s">
        <v>244</v>
      </c>
      <c r="AQ9" s="645"/>
      <c r="AR9" s="645"/>
      <c r="AS9" s="645"/>
      <c r="AT9" s="645"/>
      <c r="AU9" s="645"/>
      <c r="AV9" s="645"/>
      <c r="AW9" s="645"/>
      <c r="AX9" s="645"/>
      <c r="AY9" s="645"/>
      <c r="AZ9" s="645"/>
      <c r="BA9" s="645"/>
      <c r="BB9" s="645"/>
      <c r="BC9" s="645"/>
      <c r="BD9" s="645"/>
      <c r="BE9" s="645"/>
      <c r="BF9" s="646"/>
      <c r="BG9" s="647">
        <v>30368</v>
      </c>
      <c r="BH9" s="648"/>
      <c r="BI9" s="648"/>
      <c r="BJ9" s="648"/>
      <c r="BK9" s="648"/>
      <c r="BL9" s="648"/>
      <c r="BM9" s="648"/>
      <c r="BN9" s="649"/>
      <c r="BO9" s="650">
        <v>32.4</v>
      </c>
      <c r="BP9" s="650"/>
      <c r="BQ9" s="650"/>
      <c r="BR9" s="650"/>
      <c r="BS9" s="656" t="s">
        <v>245</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96629</v>
      </c>
      <c r="CS9" s="648"/>
      <c r="CT9" s="648"/>
      <c r="CU9" s="648"/>
      <c r="CV9" s="648"/>
      <c r="CW9" s="648"/>
      <c r="CX9" s="648"/>
      <c r="CY9" s="649"/>
      <c r="CZ9" s="650">
        <v>4.3</v>
      </c>
      <c r="DA9" s="650"/>
      <c r="DB9" s="650"/>
      <c r="DC9" s="650"/>
      <c r="DD9" s="656" t="s">
        <v>176</v>
      </c>
      <c r="DE9" s="648"/>
      <c r="DF9" s="648"/>
      <c r="DG9" s="648"/>
      <c r="DH9" s="648"/>
      <c r="DI9" s="648"/>
      <c r="DJ9" s="648"/>
      <c r="DK9" s="648"/>
      <c r="DL9" s="648"/>
      <c r="DM9" s="648"/>
      <c r="DN9" s="648"/>
      <c r="DO9" s="648"/>
      <c r="DP9" s="649"/>
      <c r="DQ9" s="656">
        <v>92954</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3011</v>
      </c>
      <c r="BH10" s="648"/>
      <c r="BI10" s="648"/>
      <c r="BJ10" s="648"/>
      <c r="BK10" s="648"/>
      <c r="BL10" s="648"/>
      <c r="BM10" s="648"/>
      <c r="BN10" s="649"/>
      <c r="BO10" s="650">
        <v>3.2</v>
      </c>
      <c r="BP10" s="650"/>
      <c r="BQ10" s="650"/>
      <c r="BR10" s="650"/>
      <c r="BS10" s="656" t="s">
        <v>176</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176</v>
      </c>
      <c r="CS10" s="648"/>
      <c r="CT10" s="648"/>
      <c r="CU10" s="648"/>
      <c r="CV10" s="648"/>
      <c r="CW10" s="648"/>
      <c r="CX10" s="648"/>
      <c r="CY10" s="649"/>
      <c r="CZ10" s="650" t="s">
        <v>128</v>
      </c>
      <c r="DA10" s="650"/>
      <c r="DB10" s="650"/>
      <c r="DC10" s="650"/>
      <c r="DD10" s="656" t="s">
        <v>128</v>
      </c>
      <c r="DE10" s="648"/>
      <c r="DF10" s="648"/>
      <c r="DG10" s="648"/>
      <c r="DH10" s="648"/>
      <c r="DI10" s="648"/>
      <c r="DJ10" s="648"/>
      <c r="DK10" s="648"/>
      <c r="DL10" s="648"/>
      <c r="DM10" s="648"/>
      <c r="DN10" s="648"/>
      <c r="DO10" s="648"/>
      <c r="DP10" s="649"/>
      <c r="DQ10" s="656" t="s">
        <v>245</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27274</v>
      </c>
      <c r="S11" s="648"/>
      <c r="T11" s="648"/>
      <c r="U11" s="648"/>
      <c r="V11" s="648"/>
      <c r="W11" s="648"/>
      <c r="X11" s="648"/>
      <c r="Y11" s="649"/>
      <c r="Z11" s="652">
        <v>1.2</v>
      </c>
      <c r="AA11" s="653"/>
      <c r="AB11" s="653"/>
      <c r="AC11" s="665"/>
      <c r="AD11" s="656">
        <v>27274</v>
      </c>
      <c r="AE11" s="648"/>
      <c r="AF11" s="648"/>
      <c r="AG11" s="648"/>
      <c r="AH11" s="648"/>
      <c r="AI11" s="648"/>
      <c r="AJ11" s="648"/>
      <c r="AK11" s="649"/>
      <c r="AL11" s="652">
        <v>2</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1563</v>
      </c>
      <c r="BH11" s="648"/>
      <c r="BI11" s="648"/>
      <c r="BJ11" s="648"/>
      <c r="BK11" s="648"/>
      <c r="BL11" s="648"/>
      <c r="BM11" s="648"/>
      <c r="BN11" s="649"/>
      <c r="BO11" s="650">
        <v>1.7</v>
      </c>
      <c r="BP11" s="650"/>
      <c r="BQ11" s="650"/>
      <c r="BR11" s="650"/>
      <c r="BS11" s="656" t="s">
        <v>128</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311718</v>
      </c>
      <c r="CS11" s="648"/>
      <c r="CT11" s="648"/>
      <c r="CU11" s="648"/>
      <c r="CV11" s="648"/>
      <c r="CW11" s="648"/>
      <c r="CX11" s="648"/>
      <c r="CY11" s="649"/>
      <c r="CZ11" s="650">
        <v>13.9</v>
      </c>
      <c r="DA11" s="650"/>
      <c r="DB11" s="650"/>
      <c r="DC11" s="650"/>
      <c r="DD11" s="656">
        <v>96808</v>
      </c>
      <c r="DE11" s="648"/>
      <c r="DF11" s="648"/>
      <c r="DG11" s="648"/>
      <c r="DH11" s="648"/>
      <c r="DI11" s="648"/>
      <c r="DJ11" s="648"/>
      <c r="DK11" s="648"/>
      <c r="DL11" s="648"/>
      <c r="DM11" s="648"/>
      <c r="DN11" s="648"/>
      <c r="DO11" s="648"/>
      <c r="DP11" s="649"/>
      <c r="DQ11" s="656">
        <v>225263</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176</v>
      </c>
      <c r="AA12" s="650"/>
      <c r="AB12" s="650"/>
      <c r="AC12" s="650"/>
      <c r="AD12" s="651" t="s">
        <v>128</v>
      </c>
      <c r="AE12" s="651"/>
      <c r="AF12" s="651"/>
      <c r="AG12" s="651"/>
      <c r="AH12" s="651"/>
      <c r="AI12" s="651"/>
      <c r="AJ12" s="651"/>
      <c r="AK12" s="651"/>
      <c r="AL12" s="652" t="s">
        <v>128</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47447</v>
      </c>
      <c r="BH12" s="648"/>
      <c r="BI12" s="648"/>
      <c r="BJ12" s="648"/>
      <c r="BK12" s="648"/>
      <c r="BL12" s="648"/>
      <c r="BM12" s="648"/>
      <c r="BN12" s="649"/>
      <c r="BO12" s="650">
        <v>50.7</v>
      </c>
      <c r="BP12" s="650"/>
      <c r="BQ12" s="650"/>
      <c r="BR12" s="650"/>
      <c r="BS12" s="656" t="s">
        <v>128</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152475</v>
      </c>
      <c r="CS12" s="648"/>
      <c r="CT12" s="648"/>
      <c r="CU12" s="648"/>
      <c r="CV12" s="648"/>
      <c r="CW12" s="648"/>
      <c r="CX12" s="648"/>
      <c r="CY12" s="649"/>
      <c r="CZ12" s="650">
        <v>6.8</v>
      </c>
      <c r="DA12" s="650"/>
      <c r="DB12" s="650"/>
      <c r="DC12" s="650"/>
      <c r="DD12" s="656">
        <v>70841</v>
      </c>
      <c r="DE12" s="648"/>
      <c r="DF12" s="648"/>
      <c r="DG12" s="648"/>
      <c r="DH12" s="648"/>
      <c r="DI12" s="648"/>
      <c r="DJ12" s="648"/>
      <c r="DK12" s="648"/>
      <c r="DL12" s="648"/>
      <c r="DM12" s="648"/>
      <c r="DN12" s="648"/>
      <c r="DO12" s="648"/>
      <c r="DP12" s="649"/>
      <c r="DQ12" s="656">
        <v>66831</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245</v>
      </c>
      <c r="AA13" s="650"/>
      <c r="AB13" s="650"/>
      <c r="AC13" s="650"/>
      <c r="AD13" s="651" t="s">
        <v>176</v>
      </c>
      <c r="AE13" s="651"/>
      <c r="AF13" s="651"/>
      <c r="AG13" s="651"/>
      <c r="AH13" s="651"/>
      <c r="AI13" s="651"/>
      <c r="AJ13" s="651"/>
      <c r="AK13" s="651"/>
      <c r="AL13" s="652" t="s">
        <v>245</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36156</v>
      </c>
      <c r="BH13" s="648"/>
      <c r="BI13" s="648"/>
      <c r="BJ13" s="648"/>
      <c r="BK13" s="648"/>
      <c r="BL13" s="648"/>
      <c r="BM13" s="648"/>
      <c r="BN13" s="649"/>
      <c r="BO13" s="650">
        <v>38.6</v>
      </c>
      <c r="BP13" s="650"/>
      <c r="BQ13" s="650"/>
      <c r="BR13" s="650"/>
      <c r="BS13" s="656" t="s">
        <v>245</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284069</v>
      </c>
      <c r="CS13" s="648"/>
      <c r="CT13" s="648"/>
      <c r="CU13" s="648"/>
      <c r="CV13" s="648"/>
      <c r="CW13" s="648"/>
      <c r="CX13" s="648"/>
      <c r="CY13" s="649"/>
      <c r="CZ13" s="650">
        <v>12.6</v>
      </c>
      <c r="DA13" s="650"/>
      <c r="DB13" s="650"/>
      <c r="DC13" s="650"/>
      <c r="DD13" s="656">
        <v>89220</v>
      </c>
      <c r="DE13" s="648"/>
      <c r="DF13" s="648"/>
      <c r="DG13" s="648"/>
      <c r="DH13" s="648"/>
      <c r="DI13" s="648"/>
      <c r="DJ13" s="648"/>
      <c r="DK13" s="648"/>
      <c r="DL13" s="648"/>
      <c r="DM13" s="648"/>
      <c r="DN13" s="648"/>
      <c r="DO13" s="648"/>
      <c r="DP13" s="649"/>
      <c r="DQ13" s="656">
        <v>225769</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4599</v>
      </c>
      <c r="BH14" s="648"/>
      <c r="BI14" s="648"/>
      <c r="BJ14" s="648"/>
      <c r="BK14" s="648"/>
      <c r="BL14" s="648"/>
      <c r="BM14" s="648"/>
      <c r="BN14" s="649"/>
      <c r="BO14" s="650">
        <v>4.9000000000000004</v>
      </c>
      <c r="BP14" s="650"/>
      <c r="BQ14" s="650"/>
      <c r="BR14" s="650"/>
      <c r="BS14" s="656" t="s">
        <v>128</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72976</v>
      </c>
      <c r="CS14" s="648"/>
      <c r="CT14" s="648"/>
      <c r="CU14" s="648"/>
      <c r="CV14" s="648"/>
      <c r="CW14" s="648"/>
      <c r="CX14" s="648"/>
      <c r="CY14" s="649"/>
      <c r="CZ14" s="650">
        <v>3.2</v>
      </c>
      <c r="DA14" s="650"/>
      <c r="DB14" s="650"/>
      <c r="DC14" s="650"/>
      <c r="DD14" s="656" t="s">
        <v>128</v>
      </c>
      <c r="DE14" s="648"/>
      <c r="DF14" s="648"/>
      <c r="DG14" s="648"/>
      <c r="DH14" s="648"/>
      <c r="DI14" s="648"/>
      <c r="DJ14" s="648"/>
      <c r="DK14" s="648"/>
      <c r="DL14" s="648"/>
      <c r="DM14" s="648"/>
      <c r="DN14" s="648"/>
      <c r="DO14" s="648"/>
      <c r="DP14" s="649"/>
      <c r="DQ14" s="656">
        <v>67653</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176</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4189</v>
      </c>
      <c r="BH15" s="648"/>
      <c r="BI15" s="648"/>
      <c r="BJ15" s="648"/>
      <c r="BK15" s="648"/>
      <c r="BL15" s="648"/>
      <c r="BM15" s="648"/>
      <c r="BN15" s="649"/>
      <c r="BO15" s="650">
        <v>4.5</v>
      </c>
      <c r="BP15" s="650"/>
      <c r="BQ15" s="650"/>
      <c r="BR15" s="650"/>
      <c r="BS15" s="656" t="s">
        <v>245</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192174</v>
      </c>
      <c r="CS15" s="648"/>
      <c r="CT15" s="648"/>
      <c r="CU15" s="648"/>
      <c r="CV15" s="648"/>
      <c r="CW15" s="648"/>
      <c r="CX15" s="648"/>
      <c r="CY15" s="649"/>
      <c r="CZ15" s="650">
        <v>8.6</v>
      </c>
      <c r="DA15" s="650"/>
      <c r="DB15" s="650"/>
      <c r="DC15" s="650"/>
      <c r="DD15" s="656">
        <v>34368</v>
      </c>
      <c r="DE15" s="648"/>
      <c r="DF15" s="648"/>
      <c r="DG15" s="648"/>
      <c r="DH15" s="648"/>
      <c r="DI15" s="648"/>
      <c r="DJ15" s="648"/>
      <c r="DK15" s="648"/>
      <c r="DL15" s="648"/>
      <c r="DM15" s="648"/>
      <c r="DN15" s="648"/>
      <c r="DO15" s="648"/>
      <c r="DP15" s="649"/>
      <c r="DQ15" s="656">
        <v>181764</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1979</v>
      </c>
      <c r="S16" s="648"/>
      <c r="T16" s="648"/>
      <c r="U16" s="648"/>
      <c r="V16" s="648"/>
      <c r="W16" s="648"/>
      <c r="X16" s="648"/>
      <c r="Y16" s="649"/>
      <c r="Z16" s="650">
        <v>0.1</v>
      </c>
      <c r="AA16" s="650"/>
      <c r="AB16" s="650"/>
      <c r="AC16" s="650"/>
      <c r="AD16" s="651">
        <v>1979</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3293</v>
      </c>
      <c r="CS16" s="648"/>
      <c r="CT16" s="648"/>
      <c r="CU16" s="648"/>
      <c r="CV16" s="648"/>
      <c r="CW16" s="648"/>
      <c r="CX16" s="648"/>
      <c r="CY16" s="649"/>
      <c r="CZ16" s="650">
        <v>0.1</v>
      </c>
      <c r="DA16" s="650"/>
      <c r="DB16" s="650"/>
      <c r="DC16" s="650"/>
      <c r="DD16" s="656" t="s">
        <v>128</v>
      </c>
      <c r="DE16" s="648"/>
      <c r="DF16" s="648"/>
      <c r="DG16" s="648"/>
      <c r="DH16" s="648"/>
      <c r="DI16" s="648"/>
      <c r="DJ16" s="648"/>
      <c r="DK16" s="648"/>
      <c r="DL16" s="648"/>
      <c r="DM16" s="648"/>
      <c r="DN16" s="648"/>
      <c r="DO16" s="648"/>
      <c r="DP16" s="649"/>
      <c r="DQ16" s="656">
        <v>3293</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234</v>
      </c>
      <c r="S17" s="648"/>
      <c r="T17" s="648"/>
      <c r="U17" s="648"/>
      <c r="V17" s="648"/>
      <c r="W17" s="648"/>
      <c r="X17" s="648"/>
      <c r="Y17" s="649"/>
      <c r="Z17" s="650">
        <v>0</v>
      </c>
      <c r="AA17" s="650"/>
      <c r="AB17" s="650"/>
      <c r="AC17" s="650"/>
      <c r="AD17" s="651">
        <v>234</v>
      </c>
      <c r="AE17" s="651"/>
      <c r="AF17" s="651"/>
      <c r="AG17" s="651"/>
      <c r="AH17" s="651"/>
      <c r="AI17" s="651"/>
      <c r="AJ17" s="651"/>
      <c r="AK17" s="651"/>
      <c r="AL17" s="652">
        <v>0</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176</v>
      </c>
      <c r="BH17" s="648"/>
      <c r="BI17" s="648"/>
      <c r="BJ17" s="648"/>
      <c r="BK17" s="648"/>
      <c r="BL17" s="648"/>
      <c r="BM17" s="648"/>
      <c r="BN17" s="649"/>
      <c r="BO17" s="650" t="s">
        <v>245</v>
      </c>
      <c r="BP17" s="650"/>
      <c r="BQ17" s="650"/>
      <c r="BR17" s="650"/>
      <c r="BS17" s="656" t="s">
        <v>245</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201932</v>
      </c>
      <c r="CS17" s="648"/>
      <c r="CT17" s="648"/>
      <c r="CU17" s="648"/>
      <c r="CV17" s="648"/>
      <c r="CW17" s="648"/>
      <c r="CX17" s="648"/>
      <c r="CY17" s="649"/>
      <c r="CZ17" s="650">
        <v>9</v>
      </c>
      <c r="DA17" s="650"/>
      <c r="DB17" s="650"/>
      <c r="DC17" s="650"/>
      <c r="DD17" s="656" t="s">
        <v>128</v>
      </c>
      <c r="DE17" s="648"/>
      <c r="DF17" s="648"/>
      <c r="DG17" s="648"/>
      <c r="DH17" s="648"/>
      <c r="DI17" s="648"/>
      <c r="DJ17" s="648"/>
      <c r="DK17" s="648"/>
      <c r="DL17" s="648"/>
      <c r="DM17" s="648"/>
      <c r="DN17" s="648"/>
      <c r="DO17" s="648"/>
      <c r="DP17" s="649"/>
      <c r="DQ17" s="656">
        <v>197128</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1061</v>
      </c>
      <c r="S18" s="648"/>
      <c r="T18" s="648"/>
      <c r="U18" s="648"/>
      <c r="V18" s="648"/>
      <c r="W18" s="648"/>
      <c r="X18" s="648"/>
      <c r="Y18" s="649"/>
      <c r="Z18" s="650">
        <v>0</v>
      </c>
      <c r="AA18" s="650"/>
      <c r="AB18" s="650"/>
      <c r="AC18" s="650"/>
      <c r="AD18" s="651">
        <v>1061</v>
      </c>
      <c r="AE18" s="651"/>
      <c r="AF18" s="651"/>
      <c r="AG18" s="651"/>
      <c r="AH18" s="651"/>
      <c r="AI18" s="651"/>
      <c r="AJ18" s="651"/>
      <c r="AK18" s="651"/>
      <c r="AL18" s="652">
        <v>0.1</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245</v>
      </c>
      <c r="BH18" s="648"/>
      <c r="BI18" s="648"/>
      <c r="BJ18" s="648"/>
      <c r="BK18" s="648"/>
      <c r="BL18" s="648"/>
      <c r="BM18" s="648"/>
      <c r="BN18" s="649"/>
      <c r="BO18" s="650" t="s">
        <v>245</v>
      </c>
      <c r="BP18" s="650"/>
      <c r="BQ18" s="650"/>
      <c r="BR18" s="650"/>
      <c r="BS18" s="656" t="s">
        <v>128</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245</v>
      </c>
      <c r="DA18" s="650"/>
      <c r="DB18" s="650"/>
      <c r="DC18" s="650"/>
      <c r="DD18" s="656" t="s">
        <v>245</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67</v>
      </c>
      <c r="S19" s="648"/>
      <c r="T19" s="648"/>
      <c r="U19" s="648"/>
      <c r="V19" s="648"/>
      <c r="W19" s="648"/>
      <c r="X19" s="648"/>
      <c r="Y19" s="649"/>
      <c r="Z19" s="650">
        <v>0</v>
      </c>
      <c r="AA19" s="650"/>
      <c r="AB19" s="650"/>
      <c r="AC19" s="650"/>
      <c r="AD19" s="651">
        <v>67</v>
      </c>
      <c r="AE19" s="651"/>
      <c r="AF19" s="651"/>
      <c r="AG19" s="651"/>
      <c r="AH19" s="651"/>
      <c r="AI19" s="651"/>
      <c r="AJ19" s="651"/>
      <c r="AK19" s="651"/>
      <c r="AL19" s="652">
        <v>0</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658</v>
      </c>
      <c r="BH19" s="648"/>
      <c r="BI19" s="648"/>
      <c r="BJ19" s="648"/>
      <c r="BK19" s="648"/>
      <c r="BL19" s="648"/>
      <c r="BM19" s="648"/>
      <c r="BN19" s="649"/>
      <c r="BO19" s="650">
        <v>0.7</v>
      </c>
      <c r="BP19" s="650"/>
      <c r="BQ19" s="650"/>
      <c r="BR19" s="650"/>
      <c r="BS19" s="656" t="s">
        <v>128</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245</v>
      </c>
      <c r="CS19" s="648"/>
      <c r="CT19" s="648"/>
      <c r="CU19" s="648"/>
      <c r="CV19" s="648"/>
      <c r="CW19" s="648"/>
      <c r="CX19" s="648"/>
      <c r="CY19" s="649"/>
      <c r="CZ19" s="650" t="s">
        <v>128</v>
      </c>
      <c r="DA19" s="650"/>
      <c r="DB19" s="650"/>
      <c r="DC19" s="650"/>
      <c r="DD19" s="656" t="s">
        <v>176</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920</v>
      </c>
      <c r="S20" s="648"/>
      <c r="T20" s="648"/>
      <c r="U20" s="648"/>
      <c r="V20" s="648"/>
      <c r="W20" s="648"/>
      <c r="X20" s="648"/>
      <c r="Y20" s="649"/>
      <c r="Z20" s="650">
        <v>0</v>
      </c>
      <c r="AA20" s="650"/>
      <c r="AB20" s="650"/>
      <c r="AC20" s="650"/>
      <c r="AD20" s="651">
        <v>920</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658</v>
      </c>
      <c r="BH20" s="648"/>
      <c r="BI20" s="648"/>
      <c r="BJ20" s="648"/>
      <c r="BK20" s="648"/>
      <c r="BL20" s="648"/>
      <c r="BM20" s="648"/>
      <c r="BN20" s="649"/>
      <c r="BO20" s="650">
        <v>0.7</v>
      </c>
      <c r="BP20" s="650"/>
      <c r="BQ20" s="650"/>
      <c r="BR20" s="650"/>
      <c r="BS20" s="656" t="s">
        <v>128</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2247015</v>
      </c>
      <c r="CS20" s="648"/>
      <c r="CT20" s="648"/>
      <c r="CU20" s="648"/>
      <c r="CV20" s="648"/>
      <c r="CW20" s="648"/>
      <c r="CX20" s="648"/>
      <c r="CY20" s="649"/>
      <c r="CZ20" s="650">
        <v>100</v>
      </c>
      <c r="DA20" s="650"/>
      <c r="DB20" s="650"/>
      <c r="DC20" s="650"/>
      <c r="DD20" s="656">
        <v>319792</v>
      </c>
      <c r="DE20" s="648"/>
      <c r="DF20" s="648"/>
      <c r="DG20" s="648"/>
      <c r="DH20" s="648"/>
      <c r="DI20" s="648"/>
      <c r="DJ20" s="648"/>
      <c r="DK20" s="648"/>
      <c r="DL20" s="648"/>
      <c r="DM20" s="648"/>
      <c r="DN20" s="648"/>
      <c r="DO20" s="648"/>
      <c r="DP20" s="649"/>
      <c r="DQ20" s="656">
        <v>1713252</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74</v>
      </c>
      <c r="S21" s="648"/>
      <c r="T21" s="648"/>
      <c r="U21" s="648"/>
      <c r="V21" s="648"/>
      <c r="W21" s="648"/>
      <c r="X21" s="648"/>
      <c r="Y21" s="649"/>
      <c r="Z21" s="650">
        <v>0</v>
      </c>
      <c r="AA21" s="650"/>
      <c r="AB21" s="650"/>
      <c r="AC21" s="650"/>
      <c r="AD21" s="651">
        <v>74</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658</v>
      </c>
      <c r="BH21" s="648"/>
      <c r="BI21" s="648"/>
      <c r="BJ21" s="648"/>
      <c r="BK21" s="648"/>
      <c r="BL21" s="648"/>
      <c r="BM21" s="648"/>
      <c r="BN21" s="649"/>
      <c r="BO21" s="650">
        <v>0.7</v>
      </c>
      <c r="BP21" s="650"/>
      <c r="BQ21" s="650"/>
      <c r="BR21" s="650"/>
      <c r="BS21" s="656" t="s">
        <v>128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1312427</v>
      </c>
      <c r="S22" s="648"/>
      <c r="T22" s="648"/>
      <c r="U22" s="648"/>
      <c r="V22" s="648"/>
      <c r="W22" s="648"/>
      <c r="X22" s="648"/>
      <c r="Y22" s="649"/>
      <c r="Z22" s="650">
        <v>57.1</v>
      </c>
      <c r="AA22" s="650"/>
      <c r="AB22" s="650"/>
      <c r="AC22" s="650"/>
      <c r="AD22" s="651">
        <v>1211557</v>
      </c>
      <c r="AE22" s="651"/>
      <c r="AF22" s="651"/>
      <c r="AG22" s="651"/>
      <c r="AH22" s="651"/>
      <c r="AI22" s="651"/>
      <c r="AJ22" s="651"/>
      <c r="AK22" s="651"/>
      <c r="AL22" s="652">
        <v>88.2</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176</v>
      </c>
      <c r="BH22" s="648"/>
      <c r="BI22" s="648"/>
      <c r="BJ22" s="648"/>
      <c r="BK22" s="648"/>
      <c r="BL22" s="648"/>
      <c r="BM22" s="648"/>
      <c r="BN22" s="649"/>
      <c r="BO22" s="650" t="s">
        <v>128</v>
      </c>
      <c r="BP22" s="650"/>
      <c r="BQ22" s="650"/>
      <c r="BR22" s="650"/>
      <c r="BS22" s="656" t="s">
        <v>245</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1211557</v>
      </c>
      <c r="S23" s="648"/>
      <c r="T23" s="648"/>
      <c r="U23" s="648"/>
      <c r="V23" s="648"/>
      <c r="W23" s="648"/>
      <c r="X23" s="648"/>
      <c r="Y23" s="649"/>
      <c r="Z23" s="650">
        <v>52.7</v>
      </c>
      <c r="AA23" s="650"/>
      <c r="AB23" s="650"/>
      <c r="AC23" s="650"/>
      <c r="AD23" s="651">
        <v>1211557</v>
      </c>
      <c r="AE23" s="651"/>
      <c r="AF23" s="651"/>
      <c r="AG23" s="651"/>
      <c r="AH23" s="651"/>
      <c r="AI23" s="651"/>
      <c r="AJ23" s="651"/>
      <c r="AK23" s="651"/>
      <c r="AL23" s="652">
        <v>88.2</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176</v>
      </c>
      <c r="BP23" s="650"/>
      <c r="BQ23" s="650"/>
      <c r="BR23" s="650"/>
      <c r="BS23" s="656" t="s">
        <v>128</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100644</v>
      </c>
      <c r="S24" s="648"/>
      <c r="T24" s="648"/>
      <c r="U24" s="648"/>
      <c r="V24" s="648"/>
      <c r="W24" s="648"/>
      <c r="X24" s="648"/>
      <c r="Y24" s="649"/>
      <c r="Z24" s="650">
        <v>4.4000000000000004</v>
      </c>
      <c r="AA24" s="650"/>
      <c r="AB24" s="650"/>
      <c r="AC24" s="650"/>
      <c r="AD24" s="651" t="s">
        <v>128</v>
      </c>
      <c r="AE24" s="651"/>
      <c r="AF24" s="651"/>
      <c r="AG24" s="651"/>
      <c r="AH24" s="651"/>
      <c r="AI24" s="651"/>
      <c r="AJ24" s="651"/>
      <c r="AK24" s="651"/>
      <c r="AL24" s="652" t="s">
        <v>176</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245</v>
      </c>
      <c r="BH24" s="648"/>
      <c r="BI24" s="648"/>
      <c r="BJ24" s="648"/>
      <c r="BK24" s="648"/>
      <c r="BL24" s="648"/>
      <c r="BM24" s="648"/>
      <c r="BN24" s="649"/>
      <c r="BO24" s="650" t="s">
        <v>245</v>
      </c>
      <c r="BP24" s="650"/>
      <c r="BQ24" s="650"/>
      <c r="BR24" s="650"/>
      <c r="BS24" s="656" t="s">
        <v>245</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600303</v>
      </c>
      <c r="CS24" s="637"/>
      <c r="CT24" s="637"/>
      <c r="CU24" s="637"/>
      <c r="CV24" s="637"/>
      <c r="CW24" s="637"/>
      <c r="CX24" s="637"/>
      <c r="CY24" s="638"/>
      <c r="CZ24" s="641">
        <v>26.7</v>
      </c>
      <c r="DA24" s="642"/>
      <c r="DB24" s="642"/>
      <c r="DC24" s="661"/>
      <c r="DD24" s="683">
        <v>555826</v>
      </c>
      <c r="DE24" s="637"/>
      <c r="DF24" s="637"/>
      <c r="DG24" s="637"/>
      <c r="DH24" s="637"/>
      <c r="DI24" s="637"/>
      <c r="DJ24" s="637"/>
      <c r="DK24" s="638"/>
      <c r="DL24" s="683">
        <v>551740</v>
      </c>
      <c r="DM24" s="637"/>
      <c r="DN24" s="637"/>
      <c r="DO24" s="637"/>
      <c r="DP24" s="637"/>
      <c r="DQ24" s="637"/>
      <c r="DR24" s="637"/>
      <c r="DS24" s="637"/>
      <c r="DT24" s="637"/>
      <c r="DU24" s="637"/>
      <c r="DV24" s="638"/>
      <c r="DW24" s="641">
        <v>39.200000000000003</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v>226</v>
      </c>
      <c r="S25" s="648"/>
      <c r="T25" s="648"/>
      <c r="U25" s="648"/>
      <c r="V25" s="648"/>
      <c r="W25" s="648"/>
      <c r="X25" s="648"/>
      <c r="Y25" s="649"/>
      <c r="Z25" s="650">
        <v>0</v>
      </c>
      <c r="AA25" s="650"/>
      <c r="AB25" s="650"/>
      <c r="AC25" s="650"/>
      <c r="AD25" s="651" t="s">
        <v>128</v>
      </c>
      <c r="AE25" s="651"/>
      <c r="AF25" s="651"/>
      <c r="AG25" s="651"/>
      <c r="AH25" s="651"/>
      <c r="AI25" s="651"/>
      <c r="AJ25" s="651"/>
      <c r="AK25" s="651"/>
      <c r="AL25" s="652" t="s">
        <v>128</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245</v>
      </c>
      <c r="BH25" s="648"/>
      <c r="BI25" s="648"/>
      <c r="BJ25" s="648"/>
      <c r="BK25" s="648"/>
      <c r="BL25" s="648"/>
      <c r="BM25" s="648"/>
      <c r="BN25" s="649"/>
      <c r="BO25" s="650" t="s">
        <v>128</v>
      </c>
      <c r="BP25" s="650"/>
      <c r="BQ25" s="650"/>
      <c r="BR25" s="650"/>
      <c r="BS25" s="656" t="s">
        <v>176</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349836</v>
      </c>
      <c r="CS25" s="672"/>
      <c r="CT25" s="672"/>
      <c r="CU25" s="672"/>
      <c r="CV25" s="672"/>
      <c r="CW25" s="672"/>
      <c r="CX25" s="672"/>
      <c r="CY25" s="673"/>
      <c r="CZ25" s="652">
        <v>15.6</v>
      </c>
      <c r="DA25" s="684"/>
      <c r="DB25" s="684"/>
      <c r="DC25" s="686"/>
      <c r="DD25" s="656">
        <v>335273</v>
      </c>
      <c r="DE25" s="672"/>
      <c r="DF25" s="672"/>
      <c r="DG25" s="672"/>
      <c r="DH25" s="672"/>
      <c r="DI25" s="672"/>
      <c r="DJ25" s="672"/>
      <c r="DK25" s="673"/>
      <c r="DL25" s="656">
        <v>331187</v>
      </c>
      <c r="DM25" s="672"/>
      <c r="DN25" s="672"/>
      <c r="DO25" s="672"/>
      <c r="DP25" s="672"/>
      <c r="DQ25" s="672"/>
      <c r="DR25" s="672"/>
      <c r="DS25" s="672"/>
      <c r="DT25" s="672"/>
      <c r="DU25" s="672"/>
      <c r="DV25" s="673"/>
      <c r="DW25" s="652">
        <v>23.6</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1470988</v>
      </c>
      <c r="S26" s="648"/>
      <c r="T26" s="648"/>
      <c r="U26" s="648"/>
      <c r="V26" s="648"/>
      <c r="W26" s="648"/>
      <c r="X26" s="648"/>
      <c r="Y26" s="649"/>
      <c r="Z26" s="650">
        <v>64</v>
      </c>
      <c r="AA26" s="650"/>
      <c r="AB26" s="650"/>
      <c r="AC26" s="650"/>
      <c r="AD26" s="651">
        <v>1370118</v>
      </c>
      <c r="AE26" s="651"/>
      <c r="AF26" s="651"/>
      <c r="AG26" s="651"/>
      <c r="AH26" s="651"/>
      <c r="AI26" s="651"/>
      <c r="AJ26" s="651"/>
      <c r="AK26" s="651"/>
      <c r="AL26" s="652">
        <v>99.8</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245</v>
      </c>
      <c r="BP26" s="650"/>
      <c r="BQ26" s="650"/>
      <c r="BR26" s="650"/>
      <c r="BS26" s="656" t="s">
        <v>245</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177164</v>
      </c>
      <c r="CS26" s="648"/>
      <c r="CT26" s="648"/>
      <c r="CU26" s="648"/>
      <c r="CV26" s="648"/>
      <c r="CW26" s="648"/>
      <c r="CX26" s="648"/>
      <c r="CY26" s="649"/>
      <c r="CZ26" s="652">
        <v>7.9</v>
      </c>
      <c r="DA26" s="684"/>
      <c r="DB26" s="684"/>
      <c r="DC26" s="686"/>
      <c r="DD26" s="656">
        <v>169567</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t="s">
        <v>245</v>
      </c>
      <c r="S27" s="648"/>
      <c r="T27" s="648"/>
      <c r="U27" s="648"/>
      <c r="V27" s="648"/>
      <c r="W27" s="648"/>
      <c r="X27" s="648"/>
      <c r="Y27" s="649"/>
      <c r="Z27" s="650" t="s">
        <v>128</v>
      </c>
      <c r="AA27" s="650"/>
      <c r="AB27" s="650"/>
      <c r="AC27" s="650"/>
      <c r="AD27" s="651" t="s">
        <v>128</v>
      </c>
      <c r="AE27" s="651"/>
      <c r="AF27" s="651"/>
      <c r="AG27" s="651"/>
      <c r="AH27" s="651"/>
      <c r="AI27" s="651"/>
      <c r="AJ27" s="651"/>
      <c r="AK27" s="651"/>
      <c r="AL27" s="652" t="s">
        <v>245</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93627</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48535</v>
      </c>
      <c r="CS27" s="672"/>
      <c r="CT27" s="672"/>
      <c r="CU27" s="672"/>
      <c r="CV27" s="672"/>
      <c r="CW27" s="672"/>
      <c r="CX27" s="672"/>
      <c r="CY27" s="673"/>
      <c r="CZ27" s="652">
        <v>2.2000000000000002</v>
      </c>
      <c r="DA27" s="684"/>
      <c r="DB27" s="684"/>
      <c r="DC27" s="686"/>
      <c r="DD27" s="656">
        <v>23425</v>
      </c>
      <c r="DE27" s="672"/>
      <c r="DF27" s="672"/>
      <c r="DG27" s="672"/>
      <c r="DH27" s="672"/>
      <c r="DI27" s="672"/>
      <c r="DJ27" s="672"/>
      <c r="DK27" s="673"/>
      <c r="DL27" s="656">
        <v>23425</v>
      </c>
      <c r="DM27" s="672"/>
      <c r="DN27" s="672"/>
      <c r="DO27" s="672"/>
      <c r="DP27" s="672"/>
      <c r="DQ27" s="672"/>
      <c r="DR27" s="672"/>
      <c r="DS27" s="672"/>
      <c r="DT27" s="672"/>
      <c r="DU27" s="672"/>
      <c r="DV27" s="673"/>
      <c r="DW27" s="652">
        <v>1.7</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207</v>
      </c>
      <c r="S28" s="648"/>
      <c r="T28" s="648"/>
      <c r="U28" s="648"/>
      <c r="V28" s="648"/>
      <c r="W28" s="648"/>
      <c r="X28" s="648"/>
      <c r="Y28" s="649"/>
      <c r="Z28" s="650">
        <v>0</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201932</v>
      </c>
      <c r="CS28" s="648"/>
      <c r="CT28" s="648"/>
      <c r="CU28" s="648"/>
      <c r="CV28" s="648"/>
      <c r="CW28" s="648"/>
      <c r="CX28" s="648"/>
      <c r="CY28" s="649"/>
      <c r="CZ28" s="652">
        <v>9</v>
      </c>
      <c r="DA28" s="684"/>
      <c r="DB28" s="684"/>
      <c r="DC28" s="686"/>
      <c r="DD28" s="656">
        <v>197128</v>
      </c>
      <c r="DE28" s="648"/>
      <c r="DF28" s="648"/>
      <c r="DG28" s="648"/>
      <c r="DH28" s="648"/>
      <c r="DI28" s="648"/>
      <c r="DJ28" s="648"/>
      <c r="DK28" s="649"/>
      <c r="DL28" s="656">
        <v>197128</v>
      </c>
      <c r="DM28" s="648"/>
      <c r="DN28" s="648"/>
      <c r="DO28" s="648"/>
      <c r="DP28" s="648"/>
      <c r="DQ28" s="648"/>
      <c r="DR28" s="648"/>
      <c r="DS28" s="648"/>
      <c r="DT28" s="648"/>
      <c r="DU28" s="648"/>
      <c r="DV28" s="649"/>
      <c r="DW28" s="652">
        <v>14</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19439</v>
      </c>
      <c r="S29" s="648"/>
      <c r="T29" s="648"/>
      <c r="U29" s="648"/>
      <c r="V29" s="648"/>
      <c r="W29" s="648"/>
      <c r="X29" s="648"/>
      <c r="Y29" s="649"/>
      <c r="Z29" s="650">
        <v>0.8</v>
      </c>
      <c r="AA29" s="650"/>
      <c r="AB29" s="650"/>
      <c r="AC29" s="650"/>
      <c r="AD29" s="651">
        <v>2734</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201932</v>
      </c>
      <c r="CS29" s="672"/>
      <c r="CT29" s="672"/>
      <c r="CU29" s="672"/>
      <c r="CV29" s="672"/>
      <c r="CW29" s="672"/>
      <c r="CX29" s="672"/>
      <c r="CY29" s="673"/>
      <c r="CZ29" s="652">
        <v>9</v>
      </c>
      <c r="DA29" s="684"/>
      <c r="DB29" s="684"/>
      <c r="DC29" s="686"/>
      <c r="DD29" s="656">
        <v>197128</v>
      </c>
      <c r="DE29" s="672"/>
      <c r="DF29" s="672"/>
      <c r="DG29" s="672"/>
      <c r="DH29" s="672"/>
      <c r="DI29" s="672"/>
      <c r="DJ29" s="672"/>
      <c r="DK29" s="673"/>
      <c r="DL29" s="656">
        <v>197128</v>
      </c>
      <c r="DM29" s="672"/>
      <c r="DN29" s="672"/>
      <c r="DO29" s="672"/>
      <c r="DP29" s="672"/>
      <c r="DQ29" s="672"/>
      <c r="DR29" s="672"/>
      <c r="DS29" s="672"/>
      <c r="DT29" s="672"/>
      <c r="DU29" s="672"/>
      <c r="DV29" s="673"/>
      <c r="DW29" s="652">
        <v>14</v>
      </c>
      <c r="DX29" s="684"/>
      <c r="DY29" s="684"/>
      <c r="DZ29" s="684"/>
      <c r="EA29" s="684"/>
      <c r="EB29" s="684"/>
      <c r="EC29" s="685"/>
    </row>
    <row r="30" spans="2:133" ht="11.25" customHeight="1" x14ac:dyDescent="0.15">
      <c r="B30" s="644" t="s">
        <v>309</v>
      </c>
      <c r="C30" s="645"/>
      <c r="D30" s="645"/>
      <c r="E30" s="645"/>
      <c r="F30" s="645"/>
      <c r="G30" s="645"/>
      <c r="H30" s="645"/>
      <c r="I30" s="645"/>
      <c r="J30" s="645"/>
      <c r="K30" s="645"/>
      <c r="L30" s="645"/>
      <c r="M30" s="645"/>
      <c r="N30" s="645"/>
      <c r="O30" s="645"/>
      <c r="P30" s="645"/>
      <c r="Q30" s="646"/>
      <c r="R30" s="647">
        <v>911</v>
      </c>
      <c r="S30" s="648"/>
      <c r="T30" s="648"/>
      <c r="U30" s="648"/>
      <c r="V30" s="648"/>
      <c r="W30" s="648"/>
      <c r="X30" s="648"/>
      <c r="Y30" s="649"/>
      <c r="Z30" s="650">
        <v>0</v>
      </c>
      <c r="AA30" s="650"/>
      <c r="AB30" s="650"/>
      <c r="AC30" s="650"/>
      <c r="AD30" s="651" t="s">
        <v>245</v>
      </c>
      <c r="AE30" s="651"/>
      <c r="AF30" s="651"/>
      <c r="AG30" s="651"/>
      <c r="AH30" s="651"/>
      <c r="AI30" s="651"/>
      <c r="AJ30" s="651"/>
      <c r="AK30" s="651"/>
      <c r="AL30" s="652" t="s">
        <v>128</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193404</v>
      </c>
      <c r="CS30" s="648"/>
      <c r="CT30" s="648"/>
      <c r="CU30" s="648"/>
      <c r="CV30" s="648"/>
      <c r="CW30" s="648"/>
      <c r="CX30" s="648"/>
      <c r="CY30" s="649"/>
      <c r="CZ30" s="652">
        <v>8.6</v>
      </c>
      <c r="DA30" s="684"/>
      <c r="DB30" s="684"/>
      <c r="DC30" s="686"/>
      <c r="DD30" s="656">
        <v>188600</v>
      </c>
      <c r="DE30" s="648"/>
      <c r="DF30" s="648"/>
      <c r="DG30" s="648"/>
      <c r="DH30" s="648"/>
      <c r="DI30" s="648"/>
      <c r="DJ30" s="648"/>
      <c r="DK30" s="649"/>
      <c r="DL30" s="656">
        <v>188600</v>
      </c>
      <c r="DM30" s="648"/>
      <c r="DN30" s="648"/>
      <c r="DO30" s="648"/>
      <c r="DP30" s="648"/>
      <c r="DQ30" s="648"/>
      <c r="DR30" s="648"/>
      <c r="DS30" s="648"/>
      <c r="DT30" s="648"/>
      <c r="DU30" s="648"/>
      <c r="DV30" s="649"/>
      <c r="DW30" s="652">
        <v>13.4</v>
      </c>
      <c r="DX30" s="684"/>
      <c r="DY30" s="684"/>
      <c r="DZ30" s="684"/>
      <c r="EA30" s="684"/>
      <c r="EB30" s="684"/>
      <c r="EC30" s="685"/>
    </row>
    <row r="31" spans="2:133" ht="11.25" customHeight="1" x14ac:dyDescent="0.15">
      <c r="B31" s="644" t="s">
        <v>313</v>
      </c>
      <c r="C31" s="645"/>
      <c r="D31" s="645"/>
      <c r="E31" s="645"/>
      <c r="F31" s="645"/>
      <c r="G31" s="645"/>
      <c r="H31" s="645"/>
      <c r="I31" s="645"/>
      <c r="J31" s="645"/>
      <c r="K31" s="645"/>
      <c r="L31" s="645"/>
      <c r="M31" s="645"/>
      <c r="N31" s="645"/>
      <c r="O31" s="645"/>
      <c r="P31" s="645"/>
      <c r="Q31" s="646"/>
      <c r="R31" s="647">
        <v>339413</v>
      </c>
      <c r="S31" s="648"/>
      <c r="T31" s="648"/>
      <c r="U31" s="648"/>
      <c r="V31" s="648"/>
      <c r="W31" s="648"/>
      <c r="X31" s="648"/>
      <c r="Y31" s="649"/>
      <c r="Z31" s="650">
        <v>14.8</v>
      </c>
      <c r="AA31" s="650"/>
      <c r="AB31" s="650"/>
      <c r="AC31" s="650"/>
      <c r="AD31" s="651" t="s">
        <v>128</v>
      </c>
      <c r="AE31" s="651"/>
      <c r="AF31" s="651"/>
      <c r="AG31" s="651"/>
      <c r="AH31" s="651"/>
      <c r="AI31" s="651"/>
      <c r="AJ31" s="651"/>
      <c r="AK31" s="651"/>
      <c r="AL31" s="652" t="s">
        <v>176</v>
      </c>
      <c r="AM31" s="653"/>
      <c r="AN31" s="653"/>
      <c r="AO31" s="654"/>
      <c r="AP31" s="704" t="s">
        <v>314</v>
      </c>
      <c r="AQ31" s="705"/>
      <c r="AR31" s="705"/>
      <c r="AS31" s="705"/>
      <c r="AT31" s="710" t="s">
        <v>315</v>
      </c>
      <c r="AU31" s="231"/>
      <c r="AV31" s="231"/>
      <c r="AW31" s="231"/>
      <c r="AX31" s="633" t="s">
        <v>189</v>
      </c>
      <c r="AY31" s="634"/>
      <c r="AZ31" s="634"/>
      <c r="BA31" s="634"/>
      <c r="BB31" s="634"/>
      <c r="BC31" s="634"/>
      <c r="BD31" s="634"/>
      <c r="BE31" s="634"/>
      <c r="BF31" s="635"/>
      <c r="BG31" s="703">
        <v>99.1</v>
      </c>
      <c r="BH31" s="699"/>
      <c r="BI31" s="699"/>
      <c r="BJ31" s="699"/>
      <c r="BK31" s="699"/>
      <c r="BL31" s="699"/>
      <c r="BM31" s="642">
        <v>90.1</v>
      </c>
      <c r="BN31" s="699"/>
      <c r="BO31" s="699"/>
      <c r="BP31" s="699"/>
      <c r="BQ31" s="700"/>
      <c r="BR31" s="703">
        <v>99.8</v>
      </c>
      <c r="BS31" s="699"/>
      <c r="BT31" s="699"/>
      <c r="BU31" s="699"/>
      <c r="BV31" s="699"/>
      <c r="BW31" s="699"/>
      <c r="BX31" s="642">
        <v>89.3</v>
      </c>
      <c r="BY31" s="699"/>
      <c r="BZ31" s="699"/>
      <c r="CA31" s="699"/>
      <c r="CB31" s="700"/>
      <c r="CD31" s="695"/>
      <c r="CE31" s="696"/>
      <c r="CF31" s="662" t="s">
        <v>316</v>
      </c>
      <c r="CG31" s="663"/>
      <c r="CH31" s="663"/>
      <c r="CI31" s="663"/>
      <c r="CJ31" s="663"/>
      <c r="CK31" s="663"/>
      <c r="CL31" s="663"/>
      <c r="CM31" s="663"/>
      <c r="CN31" s="663"/>
      <c r="CO31" s="663"/>
      <c r="CP31" s="663"/>
      <c r="CQ31" s="664"/>
      <c r="CR31" s="647">
        <v>8528</v>
      </c>
      <c r="CS31" s="672"/>
      <c r="CT31" s="672"/>
      <c r="CU31" s="672"/>
      <c r="CV31" s="672"/>
      <c r="CW31" s="672"/>
      <c r="CX31" s="672"/>
      <c r="CY31" s="673"/>
      <c r="CZ31" s="652">
        <v>0.4</v>
      </c>
      <c r="DA31" s="684"/>
      <c r="DB31" s="684"/>
      <c r="DC31" s="686"/>
      <c r="DD31" s="656">
        <v>8528</v>
      </c>
      <c r="DE31" s="672"/>
      <c r="DF31" s="672"/>
      <c r="DG31" s="672"/>
      <c r="DH31" s="672"/>
      <c r="DI31" s="672"/>
      <c r="DJ31" s="672"/>
      <c r="DK31" s="673"/>
      <c r="DL31" s="656">
        <v>8528</v>
      </c>
      <c r="DM31" s="672"/>
      <c r="DN31" s="672"/>
      <c r="DO31" s="672"/>
      <c r="DP31" s="672"/>
      <c r="DQ31" s="672"/>
      <c r="DR31" s="672"/>
      <c r="DS31" s="672"/>
      <c r="DT31" s="672"/>
      <c r="DU31" s="672"/>
      <c r="DV31" s="673"/>
      <c r="DW31" s="652">
        <v>0.6</v>
      </c>
      <c r="DX31" s="684"/>
      <c r="DY31" s="684"/>
      <c r="DZ31" s="684"/>
      <c r="EA31" s="684"/>
      <c r="EB31" s="684"/>
      <c r="EC31" s="685"/>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100</v>
      </c>
      <c r="BH32" s="672"/>
      <c r="BI32" s="672"/>
      <c r="BJ32" s="672"/>
      <c r="BK32" s="672"/>
      <c r="BL32" s="672"/>
      <c r="BM32" s="653">
        <v>100</v>
      </c>
      <c r="BN32" s="701"/>
      <c r="BO32" s="701"/>
      <c r="BP32" s="701"/>
      <c r="BQ32" s="702"/>
      <c r="BR32" s="713">
        <v>100</v>
      </c>
      <c r="BS32" s="672"/>
      <c r="BT32" s="672"/>
      <c r="BU32" s="672"/>
      <c r="BV32" s="672"/>
      <c r="BW32" s="672"/>
      <c r="BX32" s="653">
        <v>100</v>
      </c>
      <c r="BY32" s="701"/>
      <c r="BZ32" s="701"/>
      <c r="CA32" s="701"/>
      <c r="CB32" s="702"/>
      <c r="CD32" s="697"/>
      <c r="CE32" s="698"/>
      <c r="CF32" s="662" t="s">
        <v>320</v>
      </c>
      <c r="CG32" s="663"/>
      <c r="CH32" s="663"/>
      <c r="CI32" s="663"/>
      <c r="CJ32" s="663"/>
      <c r="CK32" s="663"/>
      <c r="CL32" s="663"/>
      <c r="CM32" s="663"/>
      <c r="CN32" s="663"/>
      <c r="CO32" s="663"/>
      <c r="CP32" s="663"/>
      <c r="CQ32" s="664"/>
      <c r="CR32" s="647" t="s">
        <v>230</v>
      </c>
      <c r="CS32" s="648"/>
      <c r="CT32" s="648"/>
      <c r="CU32" s="648"/>
      <c r="CV32" s="648"/>
      <c r="CW32" s="648"/>
      <c r="CX32" s="648"/>
      <c r="CY32" s="649"/>
      <c r="CZ32" s="652" t="s">
        <v>128</v>
      </c>
      <c r="DA32" s="684"/>
      <c r="DB32" s="684"/>
      <c r="DC32" s="686"/>
      <c r="DD32" s="656" t="s">
        <v>128</v>
      </c>
      <c r="DE32" s="648"/>
      <c r="DF32" s="648"/>
      <c r="DG32" s="648"/>
      <c r="DH32" s="648"/>
      <c r="DI32" s="648"/>
      <c r="DJ32" s="648"/>
      <c r="DK32" s="649"/>
      <c r="DL32" s="656" t="s">
        <v>176</v>
      </c>
      <c r="DM32" s="648"/>
      <c r="DN32" s="648"/>
      <c r="DO32" s="648"/>
      <c r="DP32" s="648"/>
      <c r="DQ32" s="648"/>
      <c r="DR32" s="648"/>
      <c r="DS32" s="648"/>
      <c r="DT32" s="648"/>
      <c r="DU32" s="648"/>
      <c r="DV32" s="649"/>
      <c r="DW32" s="652" t="s">
        <v>128</v>
      </c>
      <c r="DX32" s="684"/>
      <c r="DY32" s="684"/>
      <c r="DZ32" s="684"/>
      <c r="EA32" s="684"/>
      <c r="EB32" s="684"/>
      <c r="EC32" s="685"/>
    </row>
    <row r="33" spans="2:133" ht="11.25" customHeight="1" x14ac:dyDescent="0.15">
      <c r="B33" s="644" t="s">
        <v>321</v>
      </c>
      <c r="C33" s="645"/>
      <c r="D33" s="645"/>
      <c r="E33" s="645"/>
      <c r="F33" s="645"/>
      <c r="G33" s="645"/>
      <c r="H33" s="645"/>
      <c r="I33" s="645"/>
      <c r="J33" s="645"/>
      <c r="K33" s="645"/>
      <c r="L33" s="645"/>
      <c r="M33" s="645"/>
      <c r="N33" s="645"/>
      <c r="O33" s="645"/>
      <c r="P33" s="645"/>
      <c r="Q33" s="646"/>
      <c r="R33" s="647">
        <v>142102</v>
      </c>
      <c r="S33" s="648"/>
      <c r="T33" s="648"/>
      <c r="U33" s="648"/>
      <c r="V33" s="648"/>
      <c r="W33" s="648"/>
      <c r="X33" s="648"/>
      <c r="Y33" s="649"/>
      <c r="Z33" s="650">
        <v>6.2</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97.6</v>
      </c>
      <c r="BH33" s="718"/>
      <c r="BI33" s="718"/>
      <c r="BJ33" s="718"/>
      <c r="BK33" s="718"/>
      <c r="BL33" s="718"/>
      <c r="BM33" s="719">
        <v>77.900000000000006</v>
      </c>
      <c r="BN33" s="718"/>
      <c r="BO33" s="718"/>
      <c r="BP33" s="718"/>
      <c r="BQ33" s="720"/>
      <c r="BR33" s="717">
        <v>99.6</v>
      </c>
      <c r="BS33" s="718"/>
      <c r="BT33" s="718"/>
      <c r="BU33" s="718"/>
      <c r="BV33" s="718"/>
      <c r="BW33" s="718"/>
      <c r="BX33" s="719">
        <v>75.7</v>
      </c>
      <c r="BY33" s="718"/>
      <c r="BZ33" s="718"/>
      <c r="CA33" s="718"/>
      <c r="CB33" s="720"/>
      <c r="CD33" s="662" t="s">
        <v>323</v>
      </c>
      <c r="CE33" s="663"/>
      <c r="CF33" s="663"/>
      <c r="CG33" s="663"/>
      <c r="CH33" s="663"/>
      <c r="CI33" s="663"/>
      <c r="CJ33" s="663"/>
      <c r="CK33" s="663"/>
      <c r="CL33" s="663"/>
      <c r="CM33" s="663"/>
      <c r="CN33" s="663"/>
      <c r="CO33" s="663"/>
      <c r="CP33" s="663"/>
      <c r="CQ33" s="664"/>
      <c r="CR33" s="647">
        <v>1323627</v>
      </c>
      <c r="CS33" s="672"/>
      <c r="CT33" s="672"/>
      <c r="CU33" s="672"/>
      <c r="CV33" s="672"/>
      <c r="CW33" s="672"/>
      <c r="CX33" s="672"/>
      <c r="CY33" s="673"/>
      <c r="CZ33" s="652">
        <v>58.9</v>
      </c>
      <c r="DA33" s="684"/>
      <c r="DB33" s="684"/>
      <c r="DC33" s="686"/>
      <c r="DD33" s="656">
        <v>978006</v>
      </c>
      <c r="DE33" s="672"/>
      <c r="DF33" s="672"/>
      <c r="DG33" s="672"/>
      <c r="DH33" s="672"/>
      <c r="DI33" s="672"/>
      <c r="DJ33" s="672"/>
      <c r="DK33" s="673"/>
      <c r="DL33" s="656">
        <v>796892</v>
      </c>
      <c r="DM33" s="672"/>
      <c r="DN33" s="672"/>
      <c r="DO33" s="672"/>
      <c r="DP33" s="672"/>
      <c r="DQ33" s="672"/>
      <c r="DR33" s="672"/>
      <c r="DS33" s="672"/>
      <c r="DT33" s="672"/>
      <c r="DU33" s="672"/>
      <c r="DV33" s="673"/>
      <c r="DW33" s="652">
        <v>56.7</v>
      </c>
      <c r="DX33" s="684"/>
      <c r="DY33" s="684"/>
      <c r="DZ33" s="684"/>
      <c r="EA33" s="684"/>
      <c r="EB33" s="684"/>
      <c r="EC33" s="685"/>
    </row>
    <row r="34" spans="2:133" ht="11.25" customHeight="1" x14ac:dyDescent="0.15">
      <c r="B34" s="644" t="s">
        <v>324</v>
      </c>
      <c r="C34" s="645"/>
      <c r="D34" s="645"/>
      <c r="E34" s="645"/>
      <c r="F34" s="645"/>
      <c r="G34" s="645"/>
      <c r="H34" s="645"/>
      <c r="I34" s="645"/>
      <c r="J34" s="645"/>
      <c r="K34" s="645"/>
      <c r="L34" s="645"/>
      <c r="M34" s="645"/>
      <c r="N34" s="645"/>
      <c r="O34" s="645"/>
      <c r="P34" s="645"/>
      <c r="Q34" s="646"/>
      <c r="R34" s="647">
        <v>1991</v>
      </c>
      <c r="S34" s="648"/>
      <c r="T34" s="648"/>
      <c r="U34" s="648"/>
      <c r="V34" s="648"/>
      <c r="W34" s="648"/>
      <c r="X34" s="648"/>
      <c r="Y34" s="649"/>
      <c r="Z34" s="650">
        <v>0.1</v>
      </c>
      <c r="AA34" s="650"/>
      <c r="AB34" s="650"/>
      <c r="AC34" s="650"/>
      <c r="AD34" s="651" t="s">
        <v>245</v>
      </c>
      <c r="AE34" s="651"/>
      <c r="AF34" s="651"/>
      <c r="AG34" s="651"/>
      <c r="AH34" s="651"/>
      <c r="AI34" s="651"/>
      <c r="AJ34" s="651"/>
      <c r="AK34" s="651"/>
      <c r="AL34" s="652" t="s">
        <v>245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329829</v>
      </c>
      <c r="CS34" s="648"/>
      <c r="CT34" s="648"/>
      <c r="CU34" s="648"/>
      <c r="CV34" s="648"/>
      <c r="CW34" s="648"/>
      <c r="CX34" s="648"/>
      <c r="CY34" s="649"/>
      <c r="CZ34" s="652">
        <v>14.7</v>
      </c>
      <c r="DA34" s="684"/>
      <c r="DB34" s="684"/>
      <c r="DC34" s="686"/>
      <c r="DD34" s="656">
        <v>268609</v>
      </c>
      <c r="DE34" s="648"/>
      <c r="DF34" s="648"/>
      <c r="DG34" s="648"/>
      <c r="DH34" s="648"/>
      <c r="DI34" s="648"/>
      <c r="DJ34" s="648"/>
      <c r="DK34" s="649"/>
      <c r="DL34" s="656">
        <v>207512</v>
      </c>
      <c r="DM34" s="648"/>
      <c r="DN34" s="648"/>
      <c r="DO34" s="648"/>
      <c r="DP34" s="648"/>
      <c r="DQ34" s="648"/>
      <c r="DR34" s="648"/>
      <c r="DS34" s="648"/>
      <c r="DT34" s="648"/>
      <c r="DU34" s="648"/>
      <c r="DV34" s="649"/>
      <c r="DW34" s="652">
        <v>14.8</v>
      </c>
      <c r="DX34" s="684"/>
      <c r="DY34" s="684"/>
      <c r="DZ34" s="684"/>
      <c r="EA34" s="684"/>
      <c r="EB34" s="684"/>
      <c r="EC34" s="685"/>
    </row>
    <row r="35" spans="2:133" ht="11.25" customHeight="1" x14ac:dyDescent="0.15">
      <c r="B35" s="644" t="s">
        <v>326</v>
      </c>
      <c r="C35" s="645"/>
      <c r="D35" s="645"/>
      <c r="E35" s="645"/>
      <c r="F35" s="645"/>
      <c r="G35" s="645"/>
      <c r="H35" s="645"/>
      <c r="I35" s="645"/>
      <c r="J35" s="645"/>
      <c r="K35" s="645"/>
      <c r="L35" s="645"/>
      <c r="M35" s="645"/>
      <c r="N35" s="645"/>
      <c r="O35" s="645"/>
      <c r="P35" s="645"/>
      <c r="Q35" s="646"/>
      <c r="R35" s="647">
        <v>3155</v>
      </c>
      <c r="S35" s="648"/>
      <c r="T35" s="648"/>
      <c r="U35" s="648"/>
      <c r="V35" s="648"/>
      <c r="W35" s="648"/>
      <c r="X35" s="648"/>
      <c r="Y35" s="649"/>
      <c r="Z35" s="650">
        <v>0.1</v>
      </c>
      <c r="AA35" s="650"/>
      <c r="AB35" s="650"/>
      <c r="AC35" s="650"/>
      <c r="AD35" s="651" t="s">
        <v>245</v>
      </c>
      <c r="AE35" s="651"/>
      <c r="AF35" s="651"/>
      <c r="AG35" s="651"/>
      <c r="AH35" s="651"/>
      <c r="AI35" s="651"/>
      <c r="AJ35" s="651"/>
      <c r="AK35" s="651"/>
      <c r="AL35" s="652" t="s">
        <v>245</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155450</v>
      </c>
      <c r="CS35" s="672"/>
      <c r="CT35" s="672"/>
      <c r="CU35" s="672"/>
      <c r="CV35" s="672"/>
      <c r="CW35" s="672"/>
      <c r="CX35" s="672"/>
      <c r="CY35" s="673"/>
      <c r="CZ35" s="652">
        <v>6.9</v>
      </c>
      <c r="DA35" s="684"/>
      <c r="DB35" s="684"/>
      <c r="DC35" s="686"/>
      <c r="DD35" s="656">
        <v>132147</v>
      </c>
      <c r="DE35" s="672"/>
      <c r="DF35" s="672"/>
      <c r="DG35" s="672"/>
      <c r="DH35" s="672"/>
      <c r="DI35" s="672"/>
      <c r="DJ35" s="672"/>
      <c r="DK35" s="673"/>
      <c r="DL35" s="656">
        <v>129381</v>
      </c>
      <c r="DM35" s="672"/>
      <c r="DN35" s="672"/>
      <c r="DO35" s="672"/>
      <c r="DP35" s="672"/>
      <c r="DQ35" s="672"/>
      <c r="DR35" s="672"/>
      <c r="DS35" s="672"/>
      <c r="DT35" s="672"/>
      <c r="DU35" s="672"/>
      <c r="DV35" s="673"/>
      <c r="DW35" s="652">
        <v>9.1999999999999993</v>
      </c>
      <c r="DX35" s="684"/>
      <c r="DY35" s="684"/>
      <c r="DZ35" s="684"/>
      <c r="EA35" s="684"/>
      <c r="EB35" s="684"/>
      <c r="EC35" s="685"/>
    </row>
    <row r="36" spans="2:133" ht="11.25" customHeight="1" x14ac:dyDescent="0.15">
      <c r="B36" s="644" t="s">
        <v>330</v>
      </c>
      <c r="C36" s="645"/>
      <c r="D36" s="645"/>
      <c r="E36" s="645"/>
      <c r="F36" s="645"/>
      <c r="G36" s="645"/>
      <c r="H36" s="645"/>
      <c r="I36" s="645"/>
      <c r="J36" s="645"/>
      <c r="K36" s="645"/>
      <c r="L36" s="645"/>
      <c r="M36" s="645"/>
      <c r="N36" s="645"/>
      <c r="O36" s="645"/>
      <c r="P36" s="645"/>
      <c r="Q36" s="646"/>
      <c r="R36" s="647">
        <v>131486</v>
      </c>
      <c r="S36" s="648"/>
      <c r="T36" s="648"/>
      <c r="U36" s="648"/>
      <c r="V36" s="648"/>
      <c r="W36" s="648"/>
      <c r="X36" s="648"/>
      <c r="Y36" s="649"/>
      <c r="Z36" s="650">
        <v>5.7</v>
      </c>
      <c r="AA36" s="650"/>
      <c r="AB36" s="650"/>
      <c r="AC36" s="650"/>
      <c r="AD36" s="651" t="s">
        <v>245</v>
      </c>
      <c r="AE36" s="651"/>
      <c r="AF36" s="651"/>
      <c r="AG36" s="651"/>
      <c r="AH36" s="651"/>
      <c r="AI36" s="651"/>
      <c r="AJ36" s="651"/>
      <c r="AK36" s="651"/>
      <c r="AL36" s="652" t="s">
        <v>245</v>
      </c>
      <c r="AM36" s="653"/>
      <c r="AN36" s="653"/>
      <c r="AO36" s="654"/>
      <c r="AP36" s="235"/>
      <c r="AQ36" s="721" t="s">
        <v>331</v>
      </c>
      <c r="AR36" s="722"/>
      <c r="AS36" s="722"/>
      <c r="AT36" s="722"/>
      <c r="AU36" s="722"/>
      <c r="AV36" s="722"/>
      <c r="AW36" s="722"/>
      <c r="AX36" s="722"/>
      <c r="AY36" s="723"/>
      <c r="AZ36" s="636">
        <v>283294</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1020</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507235</v>
      </c>
      <c r="CS36" s="648"/>
      <c r="CT36" s="648"/>
      <c r="CU36" s="648"/>
      <c r="CV36" s="648"/>
      <c r="CW36" s="648"/>
      <c r="CX36" s="648"/>
      <c r="CY36" s="649"/>
      <c r="CZ36" s="652">
        <v>22.6</v>
      </c>
      <c r="DA36" s="684"/>
      <c r="DB36" s="684"/>
      <c r="DC36" s="686"/>
      <c r="DD36" s="656">
        <v>268683</v>
      </c>
      <c r="DE36" s="648"/>
      <c r="DF36" s="648"/>
      <c r="DG36" s="648"/>
      <c r="DH36" s="648"/>
      <c r="DI36" s="648"/>
      <c r="DJ36" s="648"/>
      <c r="DK36" s="649"/>
      <c r="DL36" s="656">
        <v>243456</v>
      </c>
      <c r="DM36" s="648"/>
      <c r="DN36" s="648"/>
      <c r="DO36" s="648"/>
      <c r="DP36" s="648"/>
      <c r="DQ36" s="648"/>
      <c r="DR36" s="648"/>
      <c r="DS36" s="648"/>
      <c r="DT36" s="648"/>
      <c r="DU36" s="648"/>
      <c r="DV36" s="649"/>
      <c r="DW36" s="652">
        <v>17.3</v>
      </c>
      <c r="DX36" s="684"/>
      <c r="DY36" s="684"/>
      <c r="DZ36" s="684"/>
      <c r="EA36" s="684"/>
      <c r="EB36" s="684"/>
      <c r="EC36" s="685"/>
    </row>
    <row r="37" spans="2:133" ht="11.25" customHeight="1" x14ac:dyDescent="0.15">
      <c r="B37" s="644" t="s">
        <v>334</v>
      </c>
      <c r="C37" s="645"/>
      <c r="D37" s="645"/>
      <c r="E37" s="645"/>
      <c r="F37" s="645"/>
      <c r="G37" s="645"/>
      <c r="H37" s="645"/>
      <c r="I37" s="645"/>
      <c r="J37" s="645"/>
      <c r="K37" s="645"/>
      <c r="L37" s="645"/>
      <c r="M37" s="645"/>
      <c r="N37" s="645"/>
      <c r="O37" s="645"/>
      <c r="P37" s="645"/>
      <c r="Q37" s="646"/>
      <c r="R37" s="647">
        <v>58672</v>
      </c>
      <c r="S37" s="648"/>
      <c r="T37" s="648"/>
      <c r="U37" s="648"/>
      <c r="V37" s="648"/>
      <c r="W37" s="648"/>
      <c r="X37" s="648"/>
      <c r="Y37" s="649"/>
      <c r="Z37" s="650">
        <v>2.6</v>
      </c>
      <c r="AA37" s="650"/>
      <c r="AB37" s="650"/>
      <c r="AC37" s="650"/>
      <c r="AD37" s="651" t="s">
        <v>128</v>
      </c>
      <c r="AE37" s="651"/>
      <c r="AF37" s="651"/>
      <c r="AG37" s="651"/>
      <c r="AH37" s="651"/>
      <c r="AI37" s="651"/>
      <c r="AJ37" s="651"/>
      <c r="AK37" s="651"/>
      <c r="AL37" s="652" t="s">
        <v>176</v>
      </c>
      <c r="AM37" s="653"/>
      <c r="AN37" s="653"/>
      <c r="AO37" s="654"/>
      <c r="AQ37" s="725" t="s">
        <v>335</v>
      </c>
      <c r="AR37" s="726"/>
      <c r="AS37" s="726"/>
      <c r="AT37" s="726"/>
      <c r="AU37" s="726"/>
      <c r="AV37" s="726"/>
      <c r="AW37" s="726"/>
      <c r="AX37" s="726"/>
      <c r="AY37" s="727"/>
      <c r="AZ37" s="647">
        <v>109915</v>
      </c>
      <c r="BA37" s="648"/>
      <c r="BB37" s="648"/>
      <c r="BC37" s="648"/>
      <c r="BD37" s="672"/>
      <c r="BE37" s="672"/>
      <c r="BF37" s="702"/>
      <c r="BG37" s="662" t="s">
        <v>336</v>
      </c>
      <c r="BH37" s="663"/>
      <c r="BI37" s="663"/>
      <c r="BJ37" s="663"/>
      <c r="BK37" s="663"/>
      <c r="BL37" s="663"/>
      <c r="BM37" s="663"/>
      <c r="BN37" s="663"/>
      <c r="BO37" s="663"/>
      <c r="BP37" s="663"/>
      <c r="BQ37" s="663"/>
      <c r="BR37" s="663"/>
      <c r="BS37" s="663"/>
      <c r="BT37" s="663"/>
      <c r="BU37" s="664"/>
      <c r="BV37" s="647">
        <v>4443</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61848</v>
      </c>
      <c r="CS37" s="672"/>
      <c r="CT37" s="672"/>
      <c r="CU37" s="672"/>
      <c r="CV37" s="672"/>
      <c r="CW37" s="672"/>
      <c r="CX37" s="672"/>
      <c r="CY37" s="673"/>
      <c r="CZ37" s="652">
        <v>2.8</v>
      </c>
      <c r="DA37" s="684"/>
      <c r="DB37" s="684"/>
      <c r="DC37" s="686"/>
      <c r="DD37" s="656">
        <v>49848</v>
      </c>
      <c r="DE37" s="672"/>
      <c r="DF37" s="672"/>
      <c r="DG37" s="672"/>
      <c r="DH37" s="672"/>
      <c r="DI37" s="672"/>
      <c r="DJ37" s="672"/>
      <c r="DK37" s="673"/>
      <c r="DL37" s="656">
        <v>49429</v>
      </c>
      <c r="DM37" s="672"/>
      <c r="DN37" s="672"/>
      <c r="DO37" s="672"/>
      <c r="DP37" s="672"/>
      <c r="DQ37" s="672"/>
      <c r="DR37" s="672"/>
      <c r="DS37" s="672"/>
      <c r="DT37" s="672"/>
      <c r="DU37" s="672"/>
      <c r="DV37" s="673"/>
      <c r="DW37" s="652">
        <v>3.5</v>
      </c>
      <c r="DX37" s="684"/>
      <c r="DY37" s="684"/>
      <c r="DZ37" s="684"/>
      <c r="EA37" s="684"/>
      <c r="EB37" s="684"/>
      <c r="EC37" s="685"/>
    </row>
    <row r="38" spans="2:133" ht="11.25" customHeight="1" x14ac:dyDescent="0.15">
      <c r="B38" s="644" t="s">
        <v>338</v>
      </c>
      <c r="C38" s="645"/>
      <c r="D38" s="645"/>
      <c r="E38" s="645"/>
      <c r="F38" s="645"/>
      <c r="G38" s="645"/>
      <c r="H38" s="645"/>
      <c r="I38" s="645"/>
      <c r="J38" s="645"/>
      <c r="K38" s="645"/>
      <c r="L38" s="645"/>
      <c r="M38" s="645"/>
      <c r="N38" s="645"/>
      <c r="O38" s="645"/>
      <c r="P38" s="645"/>
      <c r="Q38" s="646"/>
      <c r="R38" s="647">
        <v>16193</v>
      </c>
      <c r="S38" s="648"/>
      <c r="T38" s="648"/>
      <c r="U38" s="648"/>
      <c r="V38" s="648"/>
      <c r="W38" s="648"/>
      <c r="X38" s="648"/>
      <c r="Y38" s="649"/>
      <c r="Z38" s="650">
        <v>0.7</v>
      </c>
      <c r="AA38" s="650"/>
      <c r="AB38" s="650"/>
      <c r="AC38" s="650"/>
      <c r="AD38" s="651">
        <v>38</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28846</v>
      </c>
      <c r="BA38" s="648"/>
      <c r="BB38" s="648"/>
      <c r="BC38" s="648"/>
      <c r="BD38" s="672"/>
      <c r="BE38" s="672"/>
      <c r="BF38" s="702"/>
      <c r="BG38" s="662" t="s">
        <v>340</v>
      </c>
      <c r="BH38" s="663"/>
      <c r="BI38" s="663"/>
      <c r="BJ38" s="663"/>
      <c r="BK38" s="663"/>
      <c r="BL38" s="663"/>
      <c r="BM38" s="663"/>
      <c r="BN38" s="663"/>
      <c r="BO38" s="663"/>
      <c r="BP38" s="663"/>
      <c r="BQ38" s="663"/>
      <c r="BR38" s="663"/>
      <c r="BS38" s="663"/>
      <c r="BT38" s="663"/>
      <c r="BU38" s="664"/>
      <c r="BV38" s="647">
        <v>250</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283294</v>
      </c>
      <c r="CS38" s="648"/>
      <c r="CT38" s="648"/>
      <c r="CU38" s="648"/>
      <c r="CV38" s="648"/>
      <c r="CW38" s="648"/>
      <c r="CX38" s="648"/>
      <c r="CY38" s="649"/>
      <c r="CZ38" s="652">
        <v>12.6</v>
      </c>
      <c r="DA38" s="684"/>
      <c r="DB38" s="684"/>
      <c r="DC38" s="686"/>
      <c r="DD38" s="656">
        <v>265979</v>
      </c>
      <c r="DE38" s="648"/>
      <c r="DF38" s="648"/>
      <c r="DG38" s="648"/>
      <c r="DH38" s="648"/>
      <c r="DI38" s="648"/>
      <c r="DJ38" s="648"/>
      <c r="DK38" s="649"/>
      <c r="DL38" s="656">
        <v>215343</v>
      </c>
      <c r="DM38" s="648"/>
      <c r="DN38" s="648"/>
      <c r="DO38" s="648"/>
      <c r="DP38" s="648"/>
      <c r="DQ38" s="648"/>
      <c r="DR38" s="648"/>
      <c r="DS38" s="648"/>
      <c r="DT38" s="648"/>
      <c r="DU38" s="648"/>
      <c r="DV38" s="649"/>
      <c r="DW38" s="652">
        <v>15.3</v>
      </c>
      <c r="DX38" s="684"/>
      <c r="DY38" s="684"/>
      <c r="DZ38" s="684"/>
      <c r="EA38" s="684"/>
      <c r="EB38" s="684"/>
      <c r="EC38" s="685"/>
    </row>
    <row r="39" spans="2:133" ht="11.25" customHeight="1" x14ac:dyDescent="0.15">
      <c r="B39" s="644" t="s">
        <v>342</v>
      </c>
      <c r="C39" s="645"/>
      <c r="D39" s="645"/>
      <c r="E39" s="645"/>
      <c r="F39" s="645"/>
      <c r="G39" s="645"/>
      <c r="H39" s="645"/>
      <c r="I39" s="645"/>
      <c r="J39" s="645"/>
      <c r="K39" s="645"/>
      <c r="L39" s="645"/>
      <c r="M39" s="645"/>
      <c r="N39" s="645"/>
      <c r="O39" s="645"/>
      <c r="P39" s="645"/>
      <c r="Q39" s="646"/>
      <c r="R39" s="647">
        <v>113566</v>
      </c>
      <c r="S39" s="648"/>
      <c r="T39" s="648"/>
      <c r="U39" s="648"/>
      <c r="V39" s="648"/>
      <c r="W39" s="648"/>
      <c r="X39" s="648"/>
      <c r="Y39" s="649"/>
      <c r="Z39" s="650">
        <v>4.9000000000000004</v>
      </c>
      <c r="AA39" s="650"/>
      <c r="AB39" s="650"/>
      <c r="AC39" s="650"/>
      <c r="AD39" s="651" t="s">
        <v>245</v>
      </c>
      <c r="AE39" s="651"/>
      <c r="AF39" s="651"/>
      <c r="AG39" s="651"/>
      <c r="AH39" s="651"/>
      <c r="AI39" s="651"/>
      <c r="AJ39" s="651"/>
      <c r="AK39" s="651"/>
      <c r="AL39" s="652" t="s">
        <v>128</v>
      </c>
      <c r="AM39" s="653"/>
      <c r="AN39" s="653"/>
      <c r="AO39" s="654"/>
      <c r="AQ39" s="725" t="s">
        <v>343</v>
      </c>
      <c r="AR39" s="726"/>
      <c r="AS39" s="726"/>
      <c r="AT39" s="726"/>
      <c r="AU39" s="726"/>
      <c r="AV39" s="726"/>
      <c r="AW39" s="726"/>
      <c r="AX39" s="726"/>
      <c r="AY39" s="727"/>
      <c r="AZ39" s="647" t="s">
        <v>128</v>
      </c>
      <c r="BA39" s="648"/>
      <c r="BB39" s="648"/>
      <c r="BC39" s="648"/>
      <c r="BD39" s="672"/>
      <c r="BE39" s="672"/>
      <c r="BF39" s="702"/>
      <c r="BG39" s="662" t="s">
        <v>344</v>
      </c>
      <c r="BH39" s="663"/>
      <c r="BI39" s="663"/>
      <c r="BJ39" s="663"/>
      <c r="BK39" s="663"/>
      <c r="BL39" s="663"/>
      <c r="BM39" s="663"/>
      <c r="BN39" s="663"/>
      <c r="BO39" s="663"/>
      <c r="BP39" s="663"/>
      <c r="BQ39" s="663"/>
      <c r="BR39" s="663"/>
      <c r="BS39" s="663"/>
      <c r="BT39" s="663"/>
      <c r="BU39" s="664"/>
      <c r="BV39" s="647">
        <v>384</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46619</v>
      </c>
      <c r="CS39" s="672"/>
      <c r="CT39" s="672"/>
      <c r="CU39" s="672"/>
      <c r="CV39" s="672"/>
      <c r="CW39" s="672"/>
      <c r="CX39" s="672"/>
      <c r="CY39" s="673"/>
      <c r="CZ39" s="652">
        <v>2.1</v>
      </c>
      <c r="DA39" s="684"/>
      <c r="DB39" s="684"/>
      <c r="DC39" s="686"/>
      <c r="DD39" s="656">
        <v>41388</v>
      </c>
      <c r="DE39" s="672"/>
      <c r="DF39" s="672"/>
      <c r="DG39" s="672"/>
      <c r="DH39" s="672"/>
      <c r="DI39" s="672"/>
      <c r="DJ39" s="672"/>
      <c r="DK39" s="673"/>
      <c r="DL39" s="656" t="s">
        <v>176</v>
      </c>
      <c r="DM39" s="672"/>
      <c r="DN39" s="672"/>
      <c r="DO39" s="672"/>
      <c r="DP39" s="672"/>
      <c r="DQ39" s="672"/>
      <c r="DR39" s="672"/>
      <c r="DS39" s="672"/>
      <c r="DT39" s="672"/>
      <c r="DU39" s="672"/>
      <c r="DV39" s="673"/>
      <c r="DW39" s="652" t="s">
        <v>128</v>
      </c>
      <c r="DX39" s="684"/>
      <c r="DY39" s="684"/>
      <c r="DZ39" s="684"/>
      <c r="EA39" s="684"/>
      <c r="EB39" s="684"/>
      <c r="EC39" s="685"/>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176</v>
      </c>
      <c r="AM40" s="653"/>
      <c r="AN40" s="653"/>
      <c r="AO40" s="654"/>
      <c r="AQ40" s="725" t="s">
        <v>347</v>
      </c>
      <c r="AR40" s="726"/>
      <c r="AS40" s="726"/>
      <c r="AT40" s="726"/>
      <c r="AU40" s="726"/>
      <c r="AV40" s="726"/>
      <c r="AW40" s="726"/>
      <c r="AX40" s="726"/>
      <c r="AY40" s="727"/>
      <c r="AZ40" s="647" t="s">
        <v>230</v>
      </c>
      <c r="BA40" s="648"/>
      <c r="BB40" s="648"/>
      <c r="BC40" s="648"/>
      <c r="BD40" s="672"/>
      <c r="BE40" s="672"/>
      <c r="BF40" s="702"/>
      <c r="BG40" s="728" t="s">
        <v>348</v>
      </c>
      <c r="BH40" s="729"/>
      <c r="BI40" s="729"/>
      <c r="BJ40" s="729"/>
      <c r="BK40" s="729"/>
      <c r="BL40" s="236"/>
      <c r="BM40" s="663" t="s">
        <v>349</v>
      </c>
      <c r="BN40" s="663"/>
      <c r="BO40" s="663"/>
      <c r="BP40" s="663"/>
      <c r="BQ40" s="663"/>
      <c r="BR40" s="663"/>
      <c r="BS40" s="663"/>
      <c r="BT40" s="663"/>
      <c r="BU40" s="664"/>
      <c r="BV40" s="647">
        <v>71</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1200</v>
      </c>
      <c r="CS40" s="648"/>
      <c r="CT40" s="648"/>
      <c r="CU40" s="648"/>
      <c r="CV40" s="648"/>
      <c r="CW40" s="648"/>
      <c r="CX40" s="648"/>
      <c r="CY40" s="649"/>
      <c r="CZ40" s="652">
        <v>0.1</v>
      </c>
      <c r="DA40" s="684"/>
      <c r="DB40" s="684"/>
      <c r="DC40" s="686"/>
      <c r="DD40" s="656">
        <v>1200</v>
      </c>
      <c r="DE40" s="648"/>
      <c r="DF40" s="648"/>
      <c r="DG40" s="648"/>
      <c r="DH40" s="648"/>
      <c r="DI40" s="648"/>
      <c r="DJ40" s="648"/>
      <c r="DK40" s="649"/>
      <c r="DL40" s="656">
        <v>1200</v>
      </c>
      <c r="DM40" s="648"/>
      <c r="DN40" s="648"/>
      <c r="DO40" s="648"/>
      <c r="DP40" s="648"/>
      <c r="DQ40" s="648"/>
      <c r="DR40" s="648"/>
      <c r="DS40" s="648"/>
      <c r="DT40" s="648"/>
      <c r="DU40" s="648"/>
      <c r="DV40" s="649"/>
      <c r="DW40" s="652">
        <v>0.1</v>
      </c>
      <c r="DX40" s="684"/>
      <c r="DY40" s="684"/>
      <c r="DZ40" s="684"/>
      <c r="EA40" s="684"/>
      <c r="EB40" s="684"/>
      <c r="EC40" s="685"/>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245</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176</v>
      </c>
      <c r="AM41" s="653"/>
      <c r="AN41" s="653"/>
      <c r="AO41" s="654"/>
      <c r="AQ41" s="725" t="s">
        <v>352</v>
      </c>
      <c r="AR41" s="726"/>
      <c r="AS41" s="726"/>
      <c r="AT41" s="726"/>
      <c r="AU41" s="726"/>
      <c r="AV41" s="726"/>
      <c r="AW41" s="726"/>
      <c r="AX41" s="726"/>
      <c r="AY41" s="727"/>
      <c r="AZ41" s="647">
        <v>44119</v>
      </c>
      <c r="BA41" s="648"/>
      <c r="BB41" s="648"/>
      <c r="BC41" s="648"/>
      <c r="BD41" s="672"/>
      <c r="BE41" s="672"/>
      <c r="BF41" s="702"/>
      <c r="BG41" s="728"/>
      <c r="BH41" s="729"/>
      <c r="BI41" s="729"/>
      <c r="BJ41" s="729"/>
      <c r="BK41" s="729"/>
      <c r="BL41" s="236"/>
      <c r="BM41" s="663" t="s">
        <v>353</v>
      </c>
      <c r="BN41" s="663"/>
      <c r="BO41" s="663"/>
      <c r="BP41" s="663"/>
      <c r="BQ41" s="663"/>
      <c r="BR41" s="663"/>
      <c r="BS41" s="663"/>
      <c r="BT41" s="663"/>
      <c r="BU41" s="664"/>
      <c r="BV41" s="647">
        <v>4</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128</v>
      </c>
      <c r="CS41" s="672"/>
      <c r="CT41" s="672"/>
      <c r="CU41" s="672"/>
      <c r="CV41" s="672"/>
      <c r="CW41" s="672"/>
      <c r="CX41" s="672"/>
      <c r="CY41" s="673"/>
      <c r="CZ41" s="652" t="s">
        <v>176</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v>33322</v>
      </c>
      <c r="S42" s="648"/>
      <c r="T42" s="648"/>
      <c r="U42" s="648"/>
      <c r="V42" s="648"/>
      <c r="W42" s="648"/>
      <c r="X42" s="648"/>
      <c r="Y42" s="649"/>
      <c r="Z42" s="650">
        <v>1.4</v>
      </c>
      <c r="AA42" s="650"/>
      <c r="AB42" s="650"/>
      <c r="AC42" s="650"/>
      <c r="AD42" s="651" t="s">
        <v>128</v>
      </c>
      <c r="AE42" s="651"/>
      <c r="AF42" s="651"/>
      <c r="AG42" s="651"/>
      <c r="AH42" s="651"/>
      <c r="AI42" s="651"/>
      <c r="AJ42" s="651"/>
      <c r="AK42" s="651"/>
      <c r="AL42" s="652" t="s">
        <v>128</v>
      </c>
      <c r="AM42" s="653"/>
      <c r="AN42" s="653"/>
      <c r="AO42" s="654"/>
      <c r="AQ42" s="746" t="s">
        <v>356</v>
      </c>
      <c r="AR42" s="747"/>
      <c r="AS42" s="747"/>
      <c r="AT42" s="747"/>
      <c r="AU42" s="747"/>
      <c r="AV42" s="747"/>
      <c r="AW42" s="747"/>
      <c r="AX42" s="747"/>
      <c r="AY42" s="748"/>
      <c r="AZ42" s="738">
        <v>100414</v>
      </c>
      <c r="BA42" s="739"/>
      <c r="BB42" s="739"/>
      <c r="BC42" s="739"/>
      <c r="BD42" s="718"/>
      <c r="BE42" s="718"/>
      <c r="BF42" s="720"/>
      <c r="BG42" s="730"/>
      <c r="BH42" s="731"/>
      <c r="BI42" s="731"/>
      <c r="BJ42" s="731"/>
      <c r="BK42" s="731"/>
      <c r="BL42" s="237"/>
      <c r="BM42" s="675" t="s">
        <v>357</v>
      </c>
      <c r="BN42" s="675"/>
      <c r="BO42" s="675"/>
      <c r="BP42" s="675"/>
      <c r="BQ42" s="675"/>
      <c r="BR42" s="675"/>
      <c r="BS42" s="675"/>
      <c r="BT42" s="675"/>
      <c r="BU42" s="676"/>
      <c r="BV42" s="738">
        <v>313</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323085</v>
      </c>
      <c r="CS42" s="648"/>
      <c r="CT42" s="648"/>
      <c r="CU42" s="648"/>
      <c r="CV42" s="648"/>
      <c r="CW42" s="648"/>
      <c r="CX42" s="648"/>
      <c r="CY42" s="649"/>
      <c r="CZ42" s="652">
        <v>14.4</v>
      </c>
      <c r="DA42" s="653"/>
      <c r="DB42" s="653"/>
      <c r="DC42" s="665"/>
      <c r="DD42" s="656">
        <v>179420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2298123</v>
      </c>
      <c r="S43" s="739"/>
      <c r="T43" s="739"/>
      <c r="U43" s="739"/>
      <c r="V43" s="739"/>
      <c r="W43" s="739"/>
      <c r="X43" s="739"/>
      <c r="Y43" s="740"/>
      <c r="Z43" s="741">
        <v>100</v>
      </c>
      <c r="AA43" s="741"/>
      <c r="AB43" s="741"/>
      <c r="AC43" s="741"/>
      <c r="AD43" s="742">
        <v>1372890</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37411</v>
      </c>
      <c r="CS43" s="672"/>
      <c r="CT43" s="672"/>
      <c r="CU43" s="672"/>
      <c r="CV43" s="672"/>
      <c r="CW43" s="672"/>
      <c r="CX43" s="672"/>
      <c r="CY43" s="673"/>
      <c r="CZ43" s="652">
        <v>1.7</v>
      </c>
      <c r="DA43" s="684"/>
      <c r="DB43" s="684"/>
      <c r="DC43" s="686"/>
      <c r="DD43" s="656">
        <v>37411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319792</v>
      </c>
      <c r="CS44" s="648"/>
      <c r="CT44" s="648"/>
      <c r="CU44" s="648"/>
      <c r="CV44" s="648"/>
      <c r="CW44" s="648"/>
      <c r="CX44" s="648"/>
      <c r="CY44" s="649"/>
      <c r="CZ44" s="652">
        <v>14.2</v>
      </c>
      <c r="DA44" s="653"/>
      <c r="DB44" s="653"/>
      <c r="DC44" s="665"/>
      <c r="DD44" s="656">
        <v>176127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222817</v>
      </c>
      <c r="CS45" s="672"/>
      <c r="CT45" s="672"/>
      <c r="CU45" s="672"/>
      <c r="CV45" s="672"/>
      <c r="CW45" s="672"/>
      <c r="CX45" s="672"/>
      <c r="CY45" s="673"/>
      <c r="CZ45" s="652">
        <v>9.9</v>
      </c>
      <c r="DA45" s="684"/>
      <c r="DB45" s="684"/>
      <c r="DC45" s="686"/>
      <c r="DD45" s="656">
        <v>89797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96688</v>
      </c>
      <c r="CS46" s="648"/>
      <c r="CT46" s="648"/>
      <c r="CU46" s="648"/>
      <c r="CV46" s="648"/>
      <c r="CW46" s="648"/>
      <c r="CX46" s="648"/>
      <c r="CY46" s="649"/>
      <c r="CZ46" s="652">
        <v>4.3</v>
      </c>
      <c r="DA46" s="653"/>
      <c r="DB46" s="653"/>
      <c r="DC46" s="665"/>
      <c r="DD46" s="656">
        <v>86043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3293</v>
      </c>
      <c r="CS47" s="672"/>
      <c r="CT47" s="672"/>
      <c r="CU47" s="672"/>
      <c r="CV47" s="672"/>
      <c r="CW47" s="672"/>
      <c r="CX47" s="672"/>
      <c r="CY47" s="673"/>
      <c r="CZ47" s="652">
        <v>0.1</v>
      </c>
      <c r="DA47" s="684"/>
      <c r="DB47" s="684"/>
      <c r="DC47" s="686"/>
      <c r="DD47" s="656">
        <v>3293</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245</v>
      </c>
      <c r="CS48" s="648"/>
      <c r="CT48" s="648"/>
      <c r="CU48" s="648"/>
      <c r="CV48" s="648"/>
      <c r="CW48" s="648"/>
      <c r="CX48" s="648"/>
      <c r="CY48" s="649"/>
      <c r="CZ48" s="652" t="s">
        <v>245</v>
      </c>
      <c r="DA48" s="653"/>
      <c r="DB48" s="653"/>
      <c r="DC48" s="665"/>
      <c r="DD48" s="656" t="s">
        <v>128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2247015</v>
      </c>
      <c r="CS49" s="718"/>
      <c r="CT49" s="718"/>
      <c r="CU49" s="718"/>
      <c r="CV49" s="718"/>
      <c r="CW49" s="718"/>
      <c r="CX49" s="718"/>
      <c r="CY49" s="749"/>
      <c r="CZ49" s="743">
        <v>100</v>
      </c>
      <c r="DA49" s="750"/>
      <c r="DB49" s="750"/>
      <c r="DC49" s="751"/>
      <c r="DD49" s="752">
        <v>1713252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6lMlRp0YwfhqqwnfSU4Srd1dRIb0NO6FRUn7nKhLExNV7iitkrdEdUEmc/nVCdT7lCrgnjgKHl9LQNX5ZdN6DQ==" saltValue="NM+B+3Dsrc7FdyUGPJu6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69" sqref="AK69:AO6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2316</v>
      </c>
      <c r="R7" s="783"/>
      <c r="S7" s="783"/>
      <c r="T7" s="783"/>
      <c r="U7" s="783"/>
      <c r="V7" s="783">
        <v>2265</v>
      </c>
      <c r="W7" s="783"/>
      <c r="X7" s="783"/>
      <c r="Y7" s="783"/>
      <c r="Z7" s="783"/>
      <c r="AA7" s="783">
        <v>51</v>
      </c>
      <c r="AB7" s="783"/>
      <c r="AC7" s="783"/>
      <c r="AD7" s="783"/>
      <c r="AE7" s="784"/>
      <c r="AF7" s="785">
        <v>51</v>
      </c>
      <c r="AG7" s="786"/>
      <c r="AH7" s="786"/>
      <c r="AI7" s="786"/>
      <c r="AJ7" s="787"/>
      <c r="AK7" s="822"/>
      <c r="AL7" s="823"/>
      <c r="AM7" s="823"/>
      <c r="AN7" s="823"/>
      <c r="AO7" s="823"/>
      <c r="AP7" s="823">
        <v>1910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602</v>
      </c>
      <c r="BT7" s="827"/>
      <c r="BU7" s="827"/>
      <c r="BV7" s="827"/>
      <c r="BW7" s="827"/>
      <c r="BX7" s="827"/>
      <c r="BY7" s="827"/>
      <c r="BZ7" s="827"/>
      <c r="CA7" s="827"/>
      <c r="CB7" s="827"/>
      <c r="CC7" s="827"/>
      <c r="CD7" s="827"/>
      <c r="CE7" s="827"/>
      <c r="CF7" s="827"/>
      <c r="CG7" s="828"/>
      <c r="CH7" s="819">
        <v>8</v>
      </c>
      <c r="CI7" s="820"/>
      <c r="CJ7" s="820"/>
      <c r="CK7" s="820"/>
      <c r="CL7" s="821"/>
      <c r="CM7" s="819">
        <v>42</v>
      </c>
      <c r="CN7" s="820"/>
      <c r="CO7" s="820"/>
      <c r="CP7" s="820"/>
      <c r="CQ7" s="821"/>
      <c r="CR7" s="819">
        <v>90</v>
      </c>
      <c r="CS7" s="820"/>
      <c r="CT7" s="820"/>
      <c r="CU7" s="820"/>
      <c r="CV7" s="821"/>
      <c r="CW7" s="819">
        <v>1</v>
      </c>
      <c r="CX7" s="820"/>
      <c r="CY7" s="820"/>
      <c r="CZ7" s="820"/>
      <c r="DA7" s="821"/>
      <c r="DB7" s="819">
        <v>29</v>
      </c>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603</v>
      </c>
      <c r="BT8" s="817"/>
      <c r="BU8" s="817"/>
      <c r="BV8" s="817"/>
      <c r="BW8" s="817"/>
      <c r="BX8" s="817"/>
      <c r="BY8" s="817"/>
      <c r="BZ8" s="817"/>
      <c r="CA8" s="817"/>
      <c r="CB8" s="817"/>
      <c r="CC8" s="817"/>
      <c r="CD8" s="817"/>
      <c r="CE8" s="817"/>
      <c r="CF8" s="817"/>
      <c r="CG8" s="818"/>
      <c r="CH8" s="829">
        <v>19</v>
      </c>
      <c r="CI8" s="830"/>
      <c r="CJ8" s="830"/>
      <c r="CK8" s="830"/>
      <c r="CL8" s="831"/>
      <c r="CM8" s="829">
        <v>368</v>
      </c>
      <c r="CN8" s="830"/>
      <c r="CO8" s="830"/>
      <c r="CP8" s="830"/>
      <c r="CQ8" s="831"/>
      <c r="CR8" s="829">
        <v>5</v>
      </c>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51</v>
      </c>
      <c r="AG23" s="842"/>
      <c r="AH23" s="842"/>
      <c r="AI23" s="842"/>
      <c r="AJ23" s="845"/>
      <c r="AK23" s="846"/>
      <c r="AL23" s="847"/>
      <c r="AM23" s="847"/>
      <c r="AN23" s="847"/>
      <c r="AO23" s="847"/>
      <c r="AP23" s="842"/>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192</v>
      </c>
      <c r="R28" s="871"/>
      <c r="S28" s="871"/>
      <c r="T28" s="871"/>
      <c r="U28" s="871"/>
      <c r="V28" s="871">
        <v>191</v>
      </c>
      <c r="W28" s="871"/>
      <c r="X28" s="871"/>
      <c r="Y28" s="871"/>
      <c r="Z28" s="871"/>
      <c r="AA28" s="871">
        <v>1</v>
      </c>
      <c r="AB28" s="871"/>
      <c r="AC28" s="871"/>
      <c r="AD28" s="871"/>
      <c r="AE28" s="872"/>
      <c r="AF28" s="873">
        <v>1</v>
      </c>
      <c r="AG28" s="871"/>
      <c r="AH28" s="871"/>
      <c r="AI28" s="871"/>
      <c r="AJ28" s="874"/>
      <c r="AK28" s="875">
        <v>18</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128</v>
      </c>
      <c r="R29" s="807"/>
      <c r="S29" s="807"/>
      <c r="T29" s="807"/>
      <c r="U29" s="807"/>
      <c r="V29" s="807">
        <v>124</v>
      </c>
      <c r="W29" s="807"/>
      <c r="X29" s="807"/>
      <c r="Y29" s="807"/>
      <c r="Z29" s="807"/>
      <c r="AA29" s="807">
        <v>4</v>
      </c>
      <c r="AB29" s="807"/>
      <c r="AC29" s="807"/>
      <c r="AD29" s="807"/>
      <c r="AE29" s="808"/>
      <c r="AF29" s="809">
        <v>4</v>
      </c>
      <c r="AG29" s="810"/>
      <c r="AH29" s="810"/>
      <c r="AI29" s="810"/>
      <c r="AJ29" s="811"/>
      <c r="AK29" s="878">
        <v>65</v>
      </c>
      <c r="AL29" s="879"/>
      <c r="AM29" s="879"/>
      <c r="AN29" s="879"/>
      <c r="AO29" s="879"/>
      <c r="AP29" s="879">
        <v>145</v>
      </c>
      <c r="AQ29" s="879"/>
      <c r="AR29" s="879"/>
      <c r="AS29" s="879"/>
      <c r="AT29" s="879"/>
      <c r="AU29" s="879">
        <v>145</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359</v>
      </c>
      <c r="R30" s="807"/>
      <c r="S30" s="807"/>
      <c r="T30" s="807"/>
      <c r="U30" s="807"/>
      <c r="V30" s="807">
        <v>346</v>
      </c>
      <c r="W30" s="807"/>
      <c r="X30" s="807"/>
      <c r="Y30" s="807"/>
      <c r="Z30" s="807"/>
      <c r="AA30" s="807">
        <v>13</v>
      </c>
      <c r="AB30" s="807"/>
      <c r="AC30" s="807"/>
      <c r="AD30" s="807"/>
      <c r="AE30" s="808"/>
      <c r="AF30" s="809">
        <v>13</v>
      </c>
      <c r="AG30" s="810"/>
      <c r="AH30" s="810"/>
      <c r="AI30" s="810"/>
      <c r="AJ30" s="811"/>
      <c r="AK30" s="878">
        <v>59</v>
      </c>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v>0</v>
      </c>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63</v>
      </c>
      <c r="R32" s="807"/>
      <c r="S32" s="807"/>
      <c r="T32" s="807"/>
      <c r="U32" s="807"/>
      <c r="V32" s="807">
        <v>57</v>
      </c>
      <c r="W32" s="807"/>
      <c r="X32" s="807"/>
      <c r="Y32" s="807"/>
      <c r="Z32" s="807"/>
      <c r="AA32" s="807">
        <v>6</v>
      </c>
      <c r="AB32" s="807"/>
      <c r="AC32" s="807"/>
      <c r="AD32" s="807"/>
      <c r="AE32" s="808"/>
      <c r="AF32" s="809">
        <v>6</v>
      </c>
      <c r="AG32" s="810"/>
      <c r="AH32" s="810"/>
      <c r="AI32" s="810"/>
      <c r="AJ32" s="811"/>
      <c r="AK32" s="878">
        <v>29</v>
      </c>
      <c r="AL32" s="879"/>
      <c r="AM32" s="879"/>
      <c r="AN32" s="879"/>
      <c r="AO32" s="879"/>
      <c r="AP32" s="879">
        <v>248</v>
      </c>
      <c r="AQ32" s="879"/>
      <c r="AR32" s="879"/>
      <c r="AS32" s="879"/>
      <c r="AT32" s="879"/>
      <c r="AU32" s="879">
        <v>124</v>
      </c>
      <c r="AV32" s="879"/>
      <c r="AW32" s="879"/>
      <c r="AX32" s="879"/>
      <c r="AY32" s="879"/>
      <c r="AZ32" s="880"/>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65</v>
      </c>
      <c r="R33" s="807"/>
      <c r="S33" s="807"/>
      <c r="T33" s="807"/>
      <c r="U33" s="807"/>
      <c r="V33" s="807">
        <v>63</v>
      </c>
      <c r="W33" s="807"/>
      <c r="X33" s="807"/>
      <c r="Y33" s="807"/>
      <c r="Z33" s="807"/>
      <c r="AA33" s="807">
        <v>2</v>
      </c>
      <c r="AB33" s="807"/>
      <c r="AC33" s="807"/>
      <c r="AD33" s="807"/>
      <c r="AE33" s="808"/>
      <c r="AF33" s="809">
        <v>2</v>
      </c>
      <c r="AG33" s="810"/>
      <c r="AH33" s="810"/>
      <c r="AI33" s="810"/>
      <c r="AJ33" s="811"/>
      <c r="AK33" s="878">
        <v>46</v>
      </c>
      <c r="AL33" s="879"/>
      <c r="AM33" s="879"/>
      <c r="AN33" s="879"/>
      <c r="AO33" s="879"/>
      <c r="AP33" s="879">
        <v>305</v>
      </c>
      <c r="AQ33" s="879"/>
      <c r="AR33" s="879"/>
      <c r="AS33" s="879"/>
      <c r="AT33" s="879"/>
      <c r="AU33" s="879">
        <v>153</v>
      </c>
      <c r="AV33" s="879"/>
      <c r="AW33" s="879"/>
      <c r="AX33" s="879"/>
      <c r="AY33" s="879"/>
      <c r="AZ33" s="880"/>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415</v>
      </c>
      <c r="C34" s="804"/>
      <c r="D34" s="804"/>
      <c r="E34" s="804"/>
      <c r="F34" s="804"/>
      <c r="G34" s="804"/>
      <c r="H34" s="804"/>
      <c r="I34" s="804"/>
      <c r="J34" s="804"/>
      <c r="K34" s="804"/>
      <c r="L34" s="804"/>
      <c r="M34" s="804"/>
      <c r="N34" s="804"/>
      <c r="O34" s="804"/>
      <c r="P34" s="805"/>
      <c r="Q34" s="806">
        <v>65</v>
      </c>
      <c r="R34" s="807"/>
      <c r="S34" s="807"/>
      <c r="T34" s="807"/>
      <c r="U34" s="807"/>
      <c r="V34" s="807">
        <v>63</v>
      </c>
      <c r="W34" s="807"/>
      <c r="X34" s="807"/>
      <c r="Y34" s="807"/>
      <c r="Z34" s="807"/>
      <c r="AA34" s="807">
        <v>2</v>
      </c>
      <c r="AB34" s="807"/>
      <c r="AC34" s="807"/>
      <c r="AD34" s="807"/>
      <c r="AE34" s="808"/>
      <c r="AF34" s="809">
        <v>2</v>
      </c>
      <c r="AG34" s="810"/>
      <c r="AH34" s="810"/>
      <c r="AI34" s="810"/>
      <c r="AJ34" s="811"/>
      <c r="AK34" s="878">
        <v>57</v>
      </c>
      <c r="AL34" s="879"/>
      <c r="AM34" s="879"/>
      <c r="AN34" s="879"/>
      <c r="AO34" s="879"/>
      <c r="AP34" s="879">
        <v>279</v>
      </c>
      <c r="AQ34" s="879"/>
      <c r="AR34" s="879"/>
      <c r="AS34" s="879"/>
      <c r="AT34" s="879"/>
      <c r="AU34" s="879">
        <v>139</v>
      </c>
      <c r="AV34" s="879"/>
      <c r="AW34" s="879"/>
      <c r="AX34" s="879"/>
      <c r="AY34" s="879"/>
      <c r="AZ34" s="880"/>
      <c r="BA34" s="880"/>
      <c r="BB34" s="880"/>
      <c r="BC34" s="880"/>
      <c r="BD34" s="880"/>
      <c r="BE34" s="876" t="s">
        <v>416</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417</v>
      </c>
      <c r="C35" s="804"/>
      <c r="D35" s="804"/>
      <c r="E35" s="804"/>
      <c r="F35" s="804"/>
      <c r="G35" s="804"/>
      <c r="H35" s="804"/>
      <c r="I35" s="804"/>
      <c r="J35" s="804"/>
      <c r="K35" s="804"/>
      <c r="L35" s="804"/>
      <c r="M35" s="804"/>
      <c r="N35" s="804"/>
      <c r="O35" s="804"/>
      <c r="P35" s="805"/>
      <c r="Q35" s="806">
        <v>8</v>
      </c>
      <c r="R35" s="807"/>
      <c r="S35" s="807"/>
      <c r="T35" s="807"/>
      <c r="U35" s="807"/>
      <c r="V35" s="807">
        <v>6</v>
      </c>
      <c r="W35" s="807"/>
      <c r="X35" s="807"/>
      <c r="Y35" s="807"/>
      <c r="Z35" s="807"/>
      <c r="AA35" s="807">
        <v>2</v>
      </c>
      <c r="AB35" s="807"/>
      <c r="AC35" s="807"/>
      <c r="AD35" s="807"/>
      <c r="AE35" s="808"/>
      <c r="AF35" s="809">
        <v>2</v>
      </c>
      <c r="AG35" s="810"/>
      <c r="AH35" s="810"/>
      <c r="AI35" s="810"/>
      <c r="AJ35" s="811"/>
      <c r="AK35" s="878">
        <v>6</v>
      </c>
      <c r="AL35" s="879"/>
      <c r="AM35" s="879"/>
      <c r="AN35" s="879"/>
      <c r="AO35" s="879"/>
      <c r="AP35" s="879">
        <v>10</v>
      </c>
      <c r="AQ35" s="879"/>
      <c r="AR35" s="879"/>
      <c r="AS35" s="879"/>
      <c r="AT35" s="879"/>
      <c r="AU35" s="879">
        <v>5</v>
      </c>
      <c r="AV35" s="879"/>
      <c r="AW35" s="879"/>
      <c r="AX35" s="879"/>
      <c r="AY35" s="879"/>
      <c r="AZ35" s="880"/>
      <c r="BA35" s="880"/>
      <c r="BB35" s="880"/>
      <c r="BC35" s="880"/>
      <c r="BD35" s="880"/>
      <c r="BE35" s="876" t="s">
        <v>416</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30</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426</v>
      </c>
      <c r="AG66" s="861"/>
      <c r="AH66" s="861"/>
      <c r="AI66" s="861"/>
      <c r="AJ66" s="901"/>
      <c r="AK66" s="765" t="s">
        <v>403</v>
      </c>
      <c r="AL66" s="789"/>
      <c r="AM66" s="789"/>
      <c r="AN66" s="789"/>
      <c r="AO66" s="790"/>
      <c r="AP66" s="765" t="s">
        <v>404</v>
      </c>
      <c r="AQ66" s="766"/>
      <c r="AR66" s="766"/>
      <c r="AS66" s="766"/>
      <c r="AT66" s="767"/>
      <c r="AU66" s="765" t="s">
        <v>427</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10592</v>
      </c>
      <c r="R68" s="914"/>
      <c r="S68" s="914"/>
      <c r="T68" s="914"/>
      <c r="U68" s="914"/>
      <c r="V68" s="914">
        <v>10446</v>
      </c>
      <c r="W68" s="914"/>
      <c r="X68" s="914"/>
      <c r="Y68" s="914"/>
      <c r="Z68" s="914"/>
      <c r="AA68" s="914">
        <v>146</v>
      </c>
      <c r="AB68" s="914"/>
      <c r="AC68" s="914"/>
      <c r="AD68" s="914"/>
      <c r="AE68" s="914"/>
      <c r="AF68" s="914">
        <v>134</v>
      </c>
      <c r="AG68" s="914"/>
      <c r="AH68" s="914"/>
      <c r="AI68" s="914"/>
      <c r="AJ68" s="914"/>
      <c r="AK68" s="914">
        <v>1583</v>
      </c>
      <c r="AL68" s="914"/>
      <c r="AM68" s="914"/>
      <c r="AN68" s="914"/>
      <c r="AO68" s="914"/>
      <c r="AP68" s="914">
        <v>3998</v>
      </c>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v>558</v>
      </c>
      <c r="R69" s="879"/>
      <c r="S69" s="879"/>
      <c r="T69" s="879"/>
      <c r="U69" s="879"/>
      <c r="V69" s="879">
        <v>443</v>
      </c>
      <c r="W69" s="879"/>
      <c r="X69" s="879"/>
      <c r="Y69" s="879"/>
      <c r="Z69" s="879"/>
      <c r="AA69" s="879">
        <v>115</v>
      </c>
      <c r="AB69" s="879"/>
      <c r="AC69" s="879"/>
      <c r="AD69" s="879"/>
      <c r="AE69" s="879"/>
      <c r="AF69" s="879">
        <v>1314</v>
      </c>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7549</v>
      </c>
      <c r="R70" s="879"/>
      <c r="S70" s="879"/>
      <c r="T70" s="879"/>
      <c r="U70" s="879"/>
      <c r="V70" s="879">
        <v>6819</v>
      </c>
      <c r="W70" s="879"/>
      <c r="X70" s="879"/>
      <c r="Y70" s="879"/>
      <c r="Z70" s="879"/>
      <c r="AA70" s="879">
        <v>730</v>
      </c>
      <c r="AB70" s="879"/>
      <c r="AC70" s="879"/>
      <c r="AD70" s="879"/>
      <c r="AE70" s="879"/>
      <c r="AF70" s="879"/>
      <c r="AG70" s="879"/>
      <c r="AH70" s="879"/>
      <c r="AI70" s="879"/>
      <c r="AJ70" s="879"/>
      <c r="AK70" s="879">
        <v>15</v>
      </c>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1576</v>
      </c>
      <c r="R71" s="879"/>
      <c r="S71" s="879"/>
      <c r="T71" s="879"/>
      <c r="U71" s="879"/>
      <c r="V71" s="879">
        <v>1575</v>
      </c>
      <c r="W71" s="879"/>
      <c r="X71" s="879"/>
      <c r="Y71" s="879"/>
      <c r="Z71" s="879"/>
      <c r="AA71" s="879">
        <v>1</v>
      </c>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597</v>
      </c>
      <c r="C72" s="922"/>
      <c r="D72" s="922"/>
      <c r="E72" s="922"/>
      <c r="F72" s="922"/>
      <c r="G72" s="922"/>
      <c r="H72" s="922"/>
      <c r="I72" s="922"/>
      <c r="J72" s="922"/>
      <c r="K72" s="922"/>
      <c r="L72" s="922"/>
      <c r="M72" s="922"/>
      <c r="N72" s="922"/>
      <c r="O72" s="922"/>
      <c r="P72" s="923"/>
      <c r="Q72" s="924">
        <v>20</v>
      </c>
      <c r="R72" s="879"/>
      <c r="S72" s="879"/>
      <c r="T72" s="879"/>
      <c r="U72" s="879"/>
      <c r="V72" s="879">
        <v>19</v>
      </c>
      <c r="W72" s="879"/>
      <c r="X72" s="879"/>
      <c r="Y72" s="879"/>
      <c r="Z72" s="879"/>
      <c r="AA72" s="879">
        <v>1</v>
      </c>
      <c r="AB72" s="879"/>
      <c r="AC72" s="879"/>
      <c r="AD72" s="879"/>
      <c r="AE72" s="879"/>
      <c r="AF72" s="879"/>
      <c r="AG72" s="879"/>
      <c r="AH72" s="879"/>
      <c r="AI72" s="879"/>
      <c r="AJ72" s="879"/>
      <c r="AK72" s="879">
        <v>19</v>
      </c>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598</v>
      </c>
      <c r="C73" s="922"/>
      <c r="D73" s="922"/>
      <c r="E73" s="922"/>
      <c r="F73" s="922"/>
      <c r="G73" s="922"/>
      <c r="H73" s="922"/>
      <c r="I73" s="922"/>
      <c r="J73" s="922"/>
      <c r="K73" s="922"/>
      <c r="L73" s="922"/>
      <c r="M73" s="922"/>
      <c r="N73" s="922"/>
      <c r="O73" s="922"/>
      <c r="P73" s="923"/>
      <c r="Q73" s="924">
        <v>52</v>
      </c>
      <c r="R73" s="879"/>
      <c r="S73" s="879"/>
      <c r="T73" s="879"/>
      <c r="U73" s="879"/>
      <c r="V73" s="879">
        <v>30</v>
      </c>
      <c r="W73" s="879"/>
      <c r="X73" s="879"/>
      <c r="Y73" s="879"/>
      <c r="Z73" s="879"/>
      <c r="AA73" s="879">
        <v>22</v>
      </c>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599</v>
      </c>
      <c r="C74" s="922"/>
      <c r="D74" s="922"/>
      <c r="E74" s="922"/>
      <c r="F74" s="922"/>
      <c r="G74" s="922"/>
      <c r="H74" s="922"/>
      <c r="I74" s="922"/>
      <c r="J74" s="922"/>
      <c r="K74" s="922"/>
      <c r="L74" s="922"/>
      <c r="M74" s="922"/>
      <c r="N74" s="922"/>
      <c r="O74" s="922"/>
      <c r="P74" s="923"/>
      <c r="Q74" s="924">
        <v>36</v>
      </c>
      <c r="R74" s="879"/>
      <c r="S74" s="879"/>
      <c r="T74" s="879"/>
      <c r="U74" s="879"/>
      <c r="V74" s="879">
        <v>32</v>
      </c>
      <c r="W74" s="879"/>
      <c r="X74" s="879"/>
      <c r="Y74" s="879"/>
      <c r="Z74" s="879"/>
      <c r="AA74" s="879">
        <v>4</v>
      </c>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600</v>
      </c>
      <c r="C75" s="922"/>
      <c r="D75" s="922"/>
      <c r="E75" s="922"/>
      <c r="F75" s="922"/>
      <c r="G75" s="922"/>
      <c r="H75" s="922"/>
      <c r="I75" s="922"/>
      <c r="J75" s="922"/>
      <c r="K75" s="922"/>
      <c r="L75" s="922"/>
      <c r="M75" s="922"/>
      <c r="N75" s="922"/>
      <c r="O75" s="922"/>
      <c r="P75" s="923"/>
      <c r="Q75" s="927">
        <v>748</v>
      </c>
      <c r="R75" s="928"/>
      <c r="S75" s="928"/>
      <c r="T75" s="928"/>
      <c r="U75" s="878"/>
      <c r="V75" s="929">
        <v>694</v>
      </c>
      <c r="W75" s="928"/>
      <c r="X75" s="928"/>
      <c r="Y75" s="928"/>
      <c r="Z75" s="878"/>
      <c r="AA75" s="929">
        <v>54</v>
      </c>
      <c r="AB75" s="928"/>
      <c r="AC75" s="928"/>
      <c r="AD75" s="928"/>
      <c r="AE75" s="878"/>
      <c r="AF75" s="929">
        <v>54</v>
      </c>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601</v>
      </c>
      <c r="C76" s="922"/>
      <c r="D76" s="922"/>
      <c r="E76" s="922"/>
      <c r="F76" s="922"/>
      <c r="G76" s="922"/>
      <c r="H76" s="922"/>
      <c r="I76" s="922"/>
      <c r="J76" s="922"/>
      <c r="K76" s="922"/>
      <c r="L76" s="922"/>
      <c r="M76" s="922"/>
      <c r="N76" s="922"/>
      <c r="O76" s="922"/>
      <c r="P76" s="923"/>
      <c r="Q76" s="927">
        <v>252648</v>
      </c>
      <c r="R76" s="928"/>
      <c r="S76" s="928"/>
      <c r="T76" s="928"/>
      <c r="U76" s="878"/>
      <c r="V76" s="929">
        <v>232839</v>
      </c>
      <c r="W76" s="928"/>
      <c r="X76" s="928"/>
      <c r="Y76" s="928"/>
      <c r="Z76" s="878"/>
      <c r="AA76" s="929">
        <v>19809</v>
      </c>
      <c r="AB76" s="928"/>
      <c r="AC76" s="928"/>
      <c r="AD76" s="928"/>
      <c r="AE76" s="878"/>
      <c r="AF76" s="929">
        <v>19809</v>
      </c>
      <c r="AG76" s="928"/>
      <c r="AH76" s="928"/>
      <c r="AI76" s="928"/>
      <c r="AJ76" s="878"/>
      <c r="AK76" s="929">
        <v>485</v>
      </c>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310</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310</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310</v>
      </c>
      <c r="DR109" s="943"/>
      <c r="DS109" s="943"/>
      <c r="DT109" s="943"/>
      <c r="DU109" s="944"/>
      <c r="DV109" s="942" t="s">
        <v>439</v>
      </c>
      <c r="DW109" s="943"/>
      <c r="DX109" s="943"/>
      <c r="DY109" s="943"/>
      <c r="DZ109" s="945"/>
    </row>
    <row r="110" spans="1:131" s="248" customFormat="1" ht="26.25" customHeight="1" x14ac:dyDescent="0.15">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148153</v>
      </c>
      <c r="AB110" s="950"/>
      <c r="AC110" s="950"/>
      <c r="AD110" s="950"/>
      <c r="AE110" s="951"/>
      <c r="AF110" s="952">
        <v>192478</v>
      </c>
      <c r="AG110" s="950"/>
      <c r="AH110" s="950"/>
      <c r="AI110" s="950"/>
      <c r="AJ110" s="951"/>
      <c r="AK110" s="952">
        <v>201932</v>
      </c>
      <c r="AL110" s="950"/>
      <c r="AM110" s="950"/>
      <c r="AN110" s="950"/>
      <c r="AO110" s="951"/>
      <c r="AP110" s="953">
        <v>17</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1899804</v>
      </c>
      <c r="BR110" s="985"/>
      <c r="BS110" s="985"/>
      <c r="BT110" s="985"/>
      <c r="BU110" s="985"/>
      <c r="BV110" s="985">
        <v>1990010</v>
      </c>
      <c r="BW110" s="985"/>
      <c r="BX110" s="985"/>
      <c r="BY110" s="985"/>
      <c r="BZ110" s="985"/>
      <c r="CA110" s="985">
        <v>1910172</v>
      </c>
      <c r="CB110" s="985"/>
      <c r="CC110" s="985"/>
      <c r="CD110" s="985"/>
      <c r="CE110" s="985"/>
      <c r="CF110" s="999">
        <v>160.9</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420</v>
      </c>
      <c r="DH110" s="985"/>
      <c r="DI110" s="985"/>
      <c r="DJ110" s="985"/>
      <c r="DK110" s="985"/>
      <c r="DL110" s="985" t="s">
        <v>445</v>
      </c>
      <c r="DM110" s="985"/>
      <c r="DN110" s="985"/>
      <c r="DO110" s="985"/>
      <c r="DP110" s="985"/>
      <c r="DQ110" s="985" t="s">
        <v>420</v>
      </c>
      <c r="DR110" s="985"/>
      <c r="DS110" s="985"/>
      <c r="DT110" s="985"/>
      <c r="DU110" s="985"/>
      <c r="DV110" s="986" t="s">
        <v>420</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445</v>
      </c>
      <c r="AB111" s="992"/>
      <c r="AC111" s="992"/>
      <c r="AD111" s="992"/>
      <c r="AE111" s="993"/>
      <c r="AF111" s="994" t="s">
        <v>445</v>
      </c>
      <c r="AG111" s="992"/>
      <c r="AH111" s="992"/>
      <c r="AI111" s="992"/>
      <c r="AJ111" s="993"/>
      <c r="AK111" s="994" t="s">
        <v>445</v>
      </c>
      <c r="AL111" s="992"/>
      <c r="AM111" s="992"/>
      <c r="AN111" s="992"/>
      <c r="AO111" s="993"/>
      <c r="AP111" s="995" t="s">
        <v>445</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t="s">
        <v>448</v>
      </c>
      <c r="BR111" s="978"/>
      <c r="BS111" s="978"/>
      <c r="BT111" s="978"/>
      <c r="BU111" s="978"/>
      <c r="BV111" s="978" t="s">
        <v>128</v>
      </c>
      <c r="BW111" s="978"/>
      <c r="BX111" s="978"/>
      <c r="BY111" s="978"/>
      <c r="BZ111" s="978"/>
      <c r="CA111" s="978" t="s">
        <v>128</v>
      </c>
      <c r="CB111" s="978"/>
      <c r="CC111" s="978"/>
      <c r="CD111" s="978"/>
      <c r="CE111" s="978"/>
      <c r="CF111" s="972" t="s">
        <v>449</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449</v>
      </c>
      <c r="DR111" s="978"/>
      <c r="DS111" s="978"/>
      <c r="DT111" s="978"/>
      <c r="DU111" s="978"/>
      <c r="DV111" s="979" t="s">
        <v>128</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453</v>
      </c>
      <c r="AL112" s="1017"/>
      <c r="AM112" s="1017"/>
      <c r="AN112" s="1017"/>
      <c r="AO112" s="1018"/>
      <c r="AP112" s="1020" t="s">
        <v>128</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932850</v>
      </c>
      <c r="BR112" s="978"/>
      <c r="BS112" s="978"/>
      <c r="BT112" s="978"/>
      <c r="BU112" s="978"/>
      <c r="BV112" s="978">
        <v>887143</v>
      </c>
      <c r="BW112" s="978"/>
      <c r="BX112" s="978"/>
      <c r="BY112" s="978"/>
      <c r="BZ112" s="978"/>
      <c r="CA112" s="978">
        <v>787446</v>
      </c>
      <c r="CB112" s="978"/>
      <c r="CC112" s="978"/>
      <c r="CD112" s="978"/>
      <c r="CE112" s="978"/>
      <c r="CF112" s="972">
        <v>66.3</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128</v>
      </c>
      <c r="DM112" s="978"/>
      <c r="DN112" s="978"/>
      <c r="DO112" s="978"/>
      <c r="DP112" s="978"/>
      <c r="DQ112" s="978" t="s">
        <v>456</v>
      </c>
      <c r="DR112" s="978"/>
      <c r="DS112" s="978"/>
      <c r="DT112" s="978"/>
      <c r="DU112" s="978"/>
      <c r="DV112" s="979" t="s">
        <v>128</v>
      </c>
      <c r="DW112" s="979"/>
      <c r="DX112" s="979"/>
      <c r="DY112" s="979"/>
      <c r="DZ112" s="980"/>
    </row>
    <row r="113" spans="1:130" s="248" customFormat="1" ht="26.25" customHeight="1" x14ac:dyDescent="0.15">
      <c r="A113" s="1012"/>
      <c r="B113" s="1013"/>
      <c r="C113" s="1008" t="s">
        <v>457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100014</v>
      </c>
      <c r="AB113" s="992"/>
      <c r="AC113" s="992"/>
      <c r="AD113" s="992"/>
      <c r="AE113" s="993"/>
      <c r="AF113" s="994">
        <v>92857</v>
      </c>
      <c r="AG113" s="992"/>
      <c r="AH113" s="992"/>
      <c r="AI113" s="992"/>
      <c r="AJ113" s="993"/>
      <c r="AK113" s="994">
        <v>92272</v>
      </c>
      <c r="AL113" s="992"/>
      <c r="AM113" s="992"/>
      <c r="AN113" s="992"/>
      <c r="AO113" s="993"/>
      <c r="AP113" s="995">
        <v>7.8</v>
      </c>
      <c r="AQ113" s="996"/>
      <c r="AR113" s="996"/>
      <c r="AS113" s="996"/>
      <c r="AT113" s="997"/>
      <c r="AU113" s="958"/>
      <c r="AV113" s="959"/>
      <c r="AW113" s="959"/>
      <c r="AX113" s="959"/>
      <c r="AY113" s="959"/>
      <c r="AZ113" s="1007" t="s">
        <v>458</v>
      </c>
      <c r="BA113" s="1008"/>
      <c r="BB113" s="1008"/>
      <c r="BC113" s="1008"/>
      <c r="BD113" s="1008"/>
      <c r="BE113" s="1008"/>
      <c r="BF113" s="1008"/>
      <c r="BG113" s="1008"/>
      <c r="BH113" s="1008"/>
      <c r="BI113" s="1008"/>
      <c r="BJ113" s="1008"/>
      <c r="BK113" s="1008"/>
      <c r="BL113" s="1008"/>
      <c r="BM113" s="1008"/>
      <c r="BN113" s="1008"/>
      <c r="BO113" s="1008"/>
      <c r="BP113" s="1009"/>
      <c r="BQ113" s="977">
        <v>3753</v>
      </c>
      <c r="BR113" s="978"/>
      <c r="BS113" s="978"/>
      <c r="BT113" s="978"/>
      <c r="BU113" s="978"/>
      <c r="BV113" s="978">
        <v>3307</v>
      </c>
      <c r="BW113" s="978"/>
      <c r="BX113" s="978"/>
      <c r="BY113" s="978"/>
      <c r="BZ113" s="978"/>
      <c r="CA113" s="978">
        <v>3171</v>
      </c>
      <c r="CB113" s="978"/>
      <c r="CC113" s="978"/>
      <c r="CD113" s="978"/>
      <c r="CE113" s="978"/>
      <c r="CF113" s="972">
        <v>0.3</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456</v>
      </c>
      <c r="DH113" s="1017"/>
      <c r="DI113" s="1017"/>
      <c r="DJ113" s="1017"/>
      <c r="DK113" s="1018"/>
      <c r="DL113" s="1019" t="s">
        <v>128</v>
      </c>
      <c r="DM113" s="1017"/>
      <c r="DN113" s="1017"/>
      <c r="DO113" s="1017"/>
      <c r="DP113" s="1018"/>
      <c r="DQ113" s="1019" t="s">
        <v>128</v>
      </c>
      <c r="DR113" s="1017"/>
      <c r="DS113" s="1017"/>
      <c r="DT113" s="1017"/>
      <c r="DU113" s="1018"/>
      <c r="DV113" s="1020" t="s">
        <v>128</v>
      </c>
      <c r="DW113" s="1021"/>
      <c r="DX113" s="1021"/>
      <c r="DY113" s="1021"/>
      <c r="DZ113" s="1022"/>
    </row>
    <row r="114" spans="1:130" s="248" customFormat="1" ht="26.25" customHeight="1" x14ac:dyDescent="0.15">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936</v>
      </c>
      <c r="AB114" s="1017"/>
      <c r="AC114" s="1017"/>
      <c r="AD114" s="1017"/>
      <c r="AE114" s="1018"/>
      <c r="AF114" s="1019">
        <v>930</v>
      </c>
      <c r="AG114" s="1017"/>
      <c r="AH114" s="1017"/>
      <c r="AI114" s="1017"/>
      <c r="AJ114" s="1018"/>
      <c r="AK114" s="1019">
        <v>902</v>
      </c>
      <c r="AL114" s="1017"/>
      <c r="AM114" s="1017"/>
      <c r="AN114" s="1017"/>
      <c r="AO114" s="1018"/>
      <c r="AP114" s="1020">
        <v>0.1</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292286</v>
      </c>
      <c r="BR114" s="978"/>
      <c r="BS114" s="978"/>
      <c r="BT114" s="978"/>
      <c r="BU114" s="978"/>
      <c r="BV114" s="978">
        <v>287828</v>
      </c>
      <c r="BW114" s="978"/>
      <c r="BX114" s="978"/>
      <c r="BY114" s="978"/>
      <c r="BZ114" s="978"/>
      <c r="CA114" s="978">
        <v>244431</v>
      </c>
      <c r="CB114" s="978"/>
      <c r="CC114" s="978"/>
      <c r="CD114" s="978"/>
      <c r="CE114" s="978"/>
      <c r="CF114" s="972">
        <v>20.6</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449</v>
      </c>
      <c r="DM114" s="1017"/>
      <c r="DN114" s="1017"/>
      <c r="DO114" s="1017"/>
      <c r="DP114" s="1018"/>
      <c r="DQ114" s="1019" t="s">
        <v>463</v>
      </c>
      <c r="DR114" s="1017"/>
      <c r="DS114" s="1017"/>
      <c r="DT114" s="1017"/>
      <c r="DU114" s="1018"/>
      <c r="DV114" s="1020" t="s">
        <v>449</v>
      </c>
      <c r="DW114" s="1021"/>
      <c r="DX114" s="1021"/>
      <c r="DY114" s="1021"/>
      <c r="DZ114" s="1022"/>
    </row>
    <row r="115" spans="1:130" s="248" customFormat="1" ht="26.25" customHeight="1" x14ac:dyDescent="0.15">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128</v>
      </c>
      <c r="AG115" s="992"/>
      <c r="AH115" s="992"/>
      <c r="AI115" s="992"/>
      <c r="AJ115" s="993"/>
      <c r="AK115" s="994" t="s">
        <v>128</v>
      </c>
      <c r="AL115" s="992"/>
      <c r="AM115" s="992"/>
      <c r="AN115" s="992"/>
      <c r="AO115" s="993"/>
      <c r="AP115" s="995" t="s">
        <v>449</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449</v>
      </c>
      <c r="BR115" s="978"/>
      <c r="BS115" s="978"/>
      <c r="BT115" s="978"/>
      <c r="BU115" s="978"/>
      <c r="BV115" s="978" t="s">
        <v>463</v>
      </c>
      <c r="BW115" s="978"/>
      <c r="BX115" s="978"/>
      <c r="BY115" s="978"/>
      <c r="BZ115" s="978"/>
      <c r="CA115" s="978" t="s">
        <v>128</v>
      </c>
      <c r="CB115" s="978"/>
      <c r="CC115" s="978"/>
      <c r="CD115" s="978"/>
      <c r="CE115" s="978"/>
      <c r="CF115" s="972" t="s">
        <v>128</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463</v>
      </c>
      <c r="DH115" s="1017"/>
      <c r="DI115" s="1017"/>
      <c r="DJ115" s="1017"/>
      <c r="DK115" s="1018"/>
      <c r="DL115" s="1019" t="s">
        <v>128</v>
      </c>
      <c r="DM115" s="1017"/>
      <c r="DN115" s="1017"/>
      <c r="DO115" s="1017"/>
      <c r="DP115" s="1018"/>
      <c r="DQ115" s="1019" t="s">
        <v>128</v>
      </c>
      <c r="DR115" s="1017"/>
      <c r="DS115" s="1017"/>
      <c r="DT115" s="1017"/>
      <c r="DU115" s="1018"/>
      <c r="DV115" s="1020" t="s">
        <v>467</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463</v>
      </c>
      <c r="AB116" s="1017"/>
      <c r="AC116" s="1017"/>
      <c r="AD116" s="1017"/>
      <c r="AE116" s="1018"/>
      <c r="AF116" s="1019" t="s">
        <v>128</v>
      </c>
      <c r="AG116" s="1017"/>
      <c r="AH116" s="1017"/>
      <c r="AI116" s="1017"/>
      <c r="AJ116" s="1018"/>
      <c r="AK116" s="1019" t="s">
        <v>128</v>
      </c>
      <c r="AL116" s="1017"/>
      <c r="AM116" s="1017"/>
      <c r="AN116" s="1017"/>
      <c r="AO116" s="1018"/>
      <c r="AP116" s="1020" t="s">
        <v>456</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449</v>
      </c>
      <c r="BW116" s="978"/>
      <c r="BX116" s="978"/>
      <c r="BY116" s="978"/>
      <c r="BZ116" s="978"/>
      <c r="CA116" s="978" t="s">
        <v>128</v>
      </c>
      <c r="CB116" s="978"/>
      <c r="CC116" s="978"/>
      <c r="CD116" s="978"/>
      <c r="CE116" s="978"/>
      <c r="CF116" s="972" t="s">
        <v>128</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128</v>
      </c>
      <c r="DR116" s="1017"/>
      <c r="DS116" s="1017"/>
      <c r="DT116" s="1017"/>
      <c r="DU116" s="1018"/>
      <c r="DV116" s="1020" t="s">
        <v>453</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249103</v>
      </c>
      <c r="AB117" s="1035"/>
      <c r="AC117" s="1035"/>
      <c r="AD117" s="1035"/>
      <c r="AE117" s="1036"/>
      <c r="AF117" s="1037">
        <v>286265</v>
      </c>
      <c r="AG117" s="1035"/>
      <c r="AH117" s="1035"/>
      <c r="AI117" s="1035"/>
      <c r="AJ117" s="1036"/>
      <c r="AK117" s="1037">
        <v>295106</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456</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310</v>
      </c>
      <c r="AL118" s="943"/>
      <c r="AM118" s="943"/>
      <c r="AN118" s="943"/>
      <c r="AO118" s="944"/>
      <c r="AP118" s="1029" t="s">
        <v>439</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456</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463</v>
      </c>
      <c r="DM118" s="1017"/>
      <c r="DN118" s="1017"/>
      <c r="DO118" s="1017"/>
      <c r="DP118" s="1018"/>
      <c r="DQ118" s="1019" t="s">
        <v>128</v>
      </c>
      <c r="DR118" s="1017"/>
      <c r="DS118" s="1017"/>
      <c r="DT118" s="1017"/>
      <c r="DU118" s="1018"/>
      <c r="DV118" s="1020" t="s">
        <v>463</v>
      </c>
      <c r="DW118" s="1021"/>
      <c r="DX118" s="1021"/>
      <c r="DY118" s="1021"/>
      <c r="DZ118" s="1022"/>
    </row>
    <row r="119" spans="1:130" s="248" customFormat="1" ht="26.25" customHeight="1" x14ac:dyDescent="0.15">
      <c r="A119" s="1116"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476</v>
      </c>
      <c r="BP119" s="1064"/>
      <c r="BQ119" s="1055">
        <v>3128693</v>
      </c>
      <c r="BR119" s="1056"/>
      <c r="BS119" s="1056"/>
      <c r="BT119" s="1056"/>
      <c r="BU119" s="1056"/>
      <c r="BV119" s="1056">
        <v>3168288</v>
      </c>
      <c r="BW119" s="1056"/>
      <c r="BX119" s="1056"/>
      <c r="BY119" s="1056"/>
      <c r="BZ119" s="1056"/>
      <c r="CA119" s="1056">
        <v>2945220</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463</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15">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463</v>
      </c>
      <c r="AB120" s="1017"/>
      <c r="AC120" s="1017"/>
      <c r="AD120" s="1017"/>
      <c r="AE120" s="1018"/>
      <c r="AF120" s="1019" t="s">
        <v>448</v>
      </c>
      <c r="AG120" s="1017"/>
      <c r="AH120" s="1017"/>
      <c r="AI120" s="1017"/>
      <c r="AJ120" s="1018"/>
      <c r="AK120" s="1019" t="s">
        <v>128</v>
      </c>
      <c r="AL120" s="1017"/>
      <c r="AM120" s="1017"/>
      <c r="AN120" s="1017"/>
      <c r="AO120" s="1018"/>
      <c r="AP120" s="1020" t="s">
        <v>463</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2671417</v>
      </c>
      <c r="BR120" s="985"/>
      <c r="BS120" s="985"/>
      <c r="BT120" s="985"/>
      <c r="BU120" s="985"/>
      <c r="BV120" s="985">
        <v>2704357</v>
      </c>
      <c r="BW120" s="985"/>
      <c r="BX120" s="985"/>
      <c r="BY120" s="985"/>
      <c r="BZ120" s="985"/>
      <c r="CA120" s="985">
        <v>2652413</v>
      </c>
      <c r="CB120" s="985"/>
      <c r="CC120" s="985"/>
      <c r="CD120" s="985"/>
      <c r="CE120" s="985"/>
      <c r="CF120" s="999">
        <v>223.5</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341087</v>
      </c>
      <c r="DH120" s="985"/>
      <c r="DI120" s="985"/>
      <c r="DJ120" s="985"/>
      <c r="DK120" s="985"/>
      <c r="DL120" s="985">
        <v>330424</v>
      </c>
      <c r="DM120" s="985"/>
      <c r="DN120" s="985"/>
      <c r="DO120" s="985"/>
      <c r="DP120" s="985"/>
      <c r="DQ120" s="985">
        <v>305160</v>
      </c>
      <c r="DR120" s="985"/>
      <c r="DS120" s="985"/>
      <c r="DT120" s="985"/>
      <c r="DU120" s="985"/>
      <c r="DV120" s="986">
        <v>25.7</v>
      </c>
      <c r="DW120" s="986"/>
      <c r="DX120" s="986"/>
      <c r="DY120" s="986"/>
      <c r="DZ120" s="987"/>
    </row>
    <row r="121" spans="1:130" s="248" customFormat="1" ht="26.25" customHeight="1" x14ac:dyDescent="0.15">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456</v>
      </c>
      <c r="AB121" s="1017"/>
      <c r="AC121" s="1017"/>
      <c r="AD121" s="1017"/>
      <c r="AE121" s="1018"/>
      <c r="AF121" s="1019" t="s">
        <v>128</v>
      </c>
      <c r="AG121" s="1017"/>
      <c r="AH121" s="1017"/>
      <c r="AI121" s="1017"/>
      <c r="AJ121" s="1018"/>
      <c r="AK121" s="1019" t="s">
        <v>128</v>
      </c>
      <c r="AL121" s="1017"/>
      <c r="AM121" s="1017"/>
      <c r="AN121" s="1017"/>
      <c r="AO121" s="1018"/>
      <c r="AP121" s="1020" t="s">
        <v>463</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14415</v>
      </c>
      <c r="BR121" s="978"/>
      <c r="BS121" s="978"/>
      <c r="BT121" s="978"/>
      <c r="BU121" s="978"/>
      <c r="BV121" s="978">
        <v>9733</v>
      </c>
      <c r="BW121" s="978"/>
      <c r="BX121" s="978"/>
      <c r="BY121" s="978"/>
      <c r="BZ121" s="978"/>
      <c r="CA121" s="978">
        <v>4930</v>
      </c>
      <c r="CB121" s="978"/>
      <c r="CC121" s="978"/>
      <c r="CD121" s="978"/>
      <c r="CE121" s="978"/>
      <c r="CF121" s="972">
        <v>0.4</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326110</v>
      </c>
      <c r="DH121" s="978"/>
      <c r="DI121" s="978"/>
      <c r="DJ121" s="978"/>
      <c r="DK121" s="978"/>
      <c r="DL121" s="978">
        <v>307837</v>
      </c>
      <c r="DM121" s="978"/>
      <c r="DN121" s="978"/>
      <c r="DO121" s="978"/>
      <c r="DP121" s="978"/>
      <c r="DQ121" s="978">
        <v>278606</v>
      </c>
      <c r="DR121" s="978"/>
      <c r="DS121" s="978"/>
      <c r="DT121" s="978"/>
      <c r="DU121" s="978"/>
      <c r="DV121" s="979">
        <v>23.5</v>
      </c>
      <c r="DW121" s="979"/>
      <c r="DX121" s="979"/>
      <c r="DY121" s="979"/>
      <c r="DZ121" s="980"/>
    </row>
    <row r="122" spans="1:130" s="248" customFormat="1" ht="26.25" customHeight="1" x14ac:dyDescent="0.15">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456</v>
      </c>
      <c r="AB122" s="1017"/>
      <c r="AC122" s="1017"/>
      <c r="AD122" s="1017"/>
      <c r="AE122" s="1018"/>
      <c r="AF122" s="1019" t="s">
        <v>128</v>
      </c>
      <c r="AG122" s="1017"/>
      <c r="AH122" s="1017"/>
      <c r="AI122" s="1017"/>
      <c r="AJ122" s="1018"/>
      <c r="AK122" s="1019" t="s">
        <v>449</v>
      </c>
      <c r="AL122" s="1017"/>
      <c r="AM122" s="1017"/>
      <c r="AN122" s="1017"/>
      <c r="AO122" s="1018"/>
      <c r="AP122" s="1020" t="s">
        <v>448</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2145250</v>
      </c>
      <c r="BR122" s="1056"/>
      <c r="BS122" s="1056"/>
      <c r="BT122" s="1056"/>
      <c r="BU122" s="1056"/>
      <c r="BV122" s="1056">
        <v>2035640</v>
      </c>
      <c r="BW122" s="1056"/>
      <c r="BX122" s="1056"/>
      <c r="BY122" s="1056"/>
      <c r="BZ122" s="1056"/>
      <c r="CA122" s="1056">
        <v>1959456</v>
      </c>
      <c r="CB122" s="1056"/>
      <c r="CC122" s="1056"/>
      <c r="CD122" s="1056"/>
      <c r="CE122" s="1056"/>
      <c r="CF122" s="1076">
        <v>165.1</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v>228331</v>
      </c>
      <c r="DH122" s="978"/>
      <c r="DI122" s="978"/>
      <c r="DJ122" s="978"/>
      <c r="DK122" s="978"/>
      <c r="DL122" s="978">
        <v>238264</v>
      </c>
      <c r="DM122" s="978"/>
      <c r="DN122" s="978"/>
      <c r="DO122" s="978"/>
      <c r="DP122" s="978"/>
      <c r="DQ122" s="978">
        <v>193588</v>
      </c>
      <c r="DR122" s="978"/>
      <c r="DS122" s="978"/>
      <c r="DT122" s="978"/>
      <c r="DU122" s="978"/>
      <c r="DV122" s="979">
        <v>16.3</v>
      </c>
      <c r="DW122" s="979"/>
      <c r="DX122" s="979"/>
      <c r="DY122" s="979"/>
      <c r="DZ122" s="980"/>
    </row>
    <row r="123" spans="1:130" s="248" customFormat="1" ht="26.25" customHeight="1" x14ac:dyDescent="0.15">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449</v>
      </c>
      <c r="AB123" s="1017"/>
      <c r="AC123" s="1017"/>
      <c r="AD123" s="1017"/>
      <c r="AE123" s="1018"/>
      <c r="AF123" s="1019" t="s">
        <v>456</v>
      </c>
      <c r="AG123" s="1017"/>
      <c r="AH123" s="1017"/>
      <c r="AI123" s="1017"/>
      <c r="AJ123" s="1018"/>
      <c r="AK123" s="1019" t="s">
        <v>448</v>
      </c>
      <c r="AL123" s="1017"/>
      <c r="AM123" s="1017"/>
      <c r="AN123" s="1017"/>
      <c r="AO123" s="1018"/>
      <c r="AP123" s="1020" t="s">
        <v>128</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487</v>
      </c>
      <c r="BP123" s="1064"/>
      <c r="BQ123" s="1123">
        <v>4831082</v>
      </c>
      <c r="BR123" s="1124"/>
      <c r="BS123" s="1124"/>
      <c r="BT123" s="1124"/>
      <c r="BU123" s="1124"/>
      <c r="BV123" s="1124">
        <v>4749730</v>
      </c>
      <c r="BW123" s="1124"/>
      <c r="BX123" s="1124"/>
      <c r="BY123" s="1124"/>
      <c r="BZ123" s="1124"/>
      <c r="CA123" s="1124">
        <v>4616799</v>
      </c>
      <c r="CB123" s="1124"/>
      <c r="CC123" s="1124"/>
      <c r="CD123" s="1124"/>
      <c r="CE123" s="1124"/>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v>10765</v>
      </c>
      <c r="DH123" s="1017"/>
      <c r="DI123" s="1017"/>
      <c r="DJ123" s="1017"/>
      <c r="DK123" s="1018"/>
      <c r="DL123" s="1019">
        <v>10618</v>
      </c>
      <c r="DM123" s="1017"/>
      <c r="DN123" s="1017"/>
      <c r="DO123" s="1017"/>
      <c r="DP123" s="1018"/>
      <c r="DQ123" s="1019">
        <v>10092</v>
      </c>
      <c r="DR123" s="1017"/>
      <c r="DS123" s="1017"/>
      <c r="DT123" s="1017"/>
      <c r="DU123" s="1018"/>
      <c r="DV123" s="1020">
        <v>0.9</v>
      </c>
      <c r="DW123" s="1021"/>
      <c r="DX123" s="1021"/>
      <c r="DY123" s="1021"/>
      <c r="DZ123" s="1022"/>
    </row>
    <row r="124" spans="1:130" s="248" customFormat="1" ht="26.25" customHeight="1" thickBot="1" x14ac:dyDescent="0.2">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456</v>
      </c>
      <c r="AB124" s="1017"/>
      <c r="AC124" s="1017"/>
      <c r="AD124" s="1017"/>
      <c r="AE124" s="1018"/>
      <c r="AF124" s="1019" t="s">
        <v>489</v>
      </c>
      <c r="AG124" s="1017"/>
      <c r="AH124" s="1017"/>
      <c r="AI124" s="1017"/>
      <c r="AJ124" s="1018"/>
      <c r="AK124" s="1019" t="s">
        <v>128</v>
      </c>
      <c r="AL124" s="1017"/>
      <c r="AM124" s="1017"/>
      <c r="AN124" s="1017"/>
      <c r="AO124" s="1018"/>
      <c r="AP124" s="1020" t="s">
        <v>128</v>
      </c>
      <c r="AQ124" s="1021"/>
      <c r="AR124" s="1021"/>
      <c r="AS124" s="1021"/>
      <c r="AT124" s="1022"/>
      <c r="AU124" s="1119" t="s">
        <v>490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6"/>
      <c r="BS124" s="1086"/>
      <c r="BT124" s="1086"/>
      <c r="BU124" s="1086"/>
      <c r="BV124" s="1086" t="s">
        <v>128</v>
      </c>
      <c r="BW124" s="1086"/>
      <c r="BX124" s="1086"/>
      <c r="BY124" s="1086"/>
      <c r="BZ124" s="1086"/>
      <c r="CA124" s="1086" t="s">
        <v>463</v>
      </c>
      <c r="CB124" s="1086"/>
      <c r="CC124" s="1086"/>
      <c r="CD124" s="1086"/>
      <c r="CE124" s="1086"/>
      <c r="CF124" s="1087"/>
      <c r="CG124" s="1088"/>
      <c r="CH124" s="1088"/>
      <c r="CI124" s="1088"/>
      <c r="CJ124" s="1089"/>
      <c r="CK124" s="1071"/>
      <c r="CL124" s="1071"/>
      <c r="CM124" s="1071"/>
      <c r="CN124" s="1071"/>
      <c r="CO124" s="1072"/>
      <c r="CP124" s="1078" t="s">
        <v>491</v>
      </c>
      <c r="CQ124" s="1079"/>
      <c r="CR124" s="1079"/>
      <c r="CS124" s="1079"/>
      <c r="CT124" s="1079"/>
      <c r="CU124" s="1079"/>
      <c r="CV124" s="1079"/>
      <c r="CW124" s="1079"/>
      <c r="CX124" s="1079"/>
      <c r="CY124" s="1079"/>
      <c r="CZ124" s="1079"/>
      <c r="DA124" s="1079"/>
      <c r="DB124" s="1079"/>
      <c r="DC124" s="1079"/>
      <c r="DD124" s="1079"/>
      <c r="DE124" s="1079"/>
      <c r="DF124" s="1080"/>
      <c r="DG124" s="1063">
        <v>26557</v>
      </c>
      <c r="DH124" s="1042"/>
      <c r="DI124" s="1042"/>
      <c r="DJ124" s="1042"/>
      <c r="DK124" s="1043"/>
      <c r="DL124" s="1041" t="s">
        <v>128</v>
      </c>
      <c r="DM124" s="1042"/>
      <c r="DN124" s="1042"/>
      <c r="DO124" s="1042"/>
      <c r="DP124" s="1043"/>
      <c r="DQ124" s="1041" t="s">
        <v>128</v>
      </c>
      <c r="DR124" s="1042"/>
      <c r="DS124" s="1042"/>
      <c r="DT124" s="1042"/>
      <c r="DU124" s="1043"/>
      <c r="DV124" s="1044" t="s">
        <v>456</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456</v>
      </c>
      <c r="AG125" s="1017"/>
      <c r="AH125" s="1017"/>
      <c r="AI125" s="1017"/>
      <c r="AJ125" s="1018"/>
      <c r="AK125" s="1019" t="s">
        <v>128</v>
      </c>
      <c r="AL125" s="1017"/>
      <c r="AM125" s="1017"/>
      <c r="AN125" s="1017"/>
      <c r="AO125" s="1018"/>
      <c r="AP125" s="1020" t="s">
        <v>456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492</v>
      </c>
      <c r="CL125" s="1066"/>
      <c r="CM125" s="1066"/>
      <c r="CN125" s="1066"/>
      <c r="CO125" s="1067"/>
      <c r="CP125" s="998" t="s">
        <v>493</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456</v>
      </c>
      <c r="DM125" s="985"/>
      <c r="DN125" s="985"/>
      <c r="DO125" s="985"/>
      <c r="DP125" s="985"/>
      <c r="DQ125" s="985" t="s">
        <v>463</v>
      </c>
      <c r="DR125" s="985"/>
      <c r="DS125" s="985"/>
      <c r="DT125" s="985"/>
      <c r="DU125" s="985"/>
      <c r="DV125" s="986" t="s">
        <v>128</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456</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494</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456</v>
      </c>
      <c r="DR126" s="978"/>
      <c r="DS126" s="978"/>
      <c r="DT126" s="978"/>
      <c r="DU126" s="978"/>
      <c r="DV126" s="979" t="s">
        <v>128</v>
      </c>
      <c r="DW126" s="979"/>
      <c r="DX126" s="979"/>
      <c r="DY126" s="979"/>
      <c r="DZ126" s="980"/>
    </row>
    <row r="127" spans="1:130" s="248" customFormat="1" ht="26.25" customHeight="1" x14ac:dyDescent="0.15">
      <c r="A127" s="1118"/>
      <c r="B127" s="1006"/>
      <c r="C127" s="1060" t="s">
        <v>495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456</v>
      </c>
      <c r="AG127" s="1017"/>
      <c r="AH127" s="1017"/>
      <c r="AI127" s="1017"/>
      <c r="AJ127" s="1018"/>
      <c r="AK127" s="1019" t="s">
        <v>463</v>
      </c>
      <c r="AL127" s="1017"/>
      <c r="AM127" s="1017"/>
      <c r="AN127" s="1017"/>
      <c r="AO127" s="1018"/>
      <c r="AP127" s="1020" t="s">
        <v>456</v>
      </c>
      <c r="AQ127" s="1021"/>
      <c r="AR127" s="1021"/>
      <c r="AS127" s="1021"/>
      <c r="AT127" s="1022"/>
      <c r="AU127" s="284"/>
      <c r="AV127" s="284"/>
      <c r="AW127" s="284"/>
      <c r="AX127" s="1090" t="s">
        <v>496</v>
      </c>
      <c r="AY127" s="1091"/>
      <c r="AZ127" s="1091"/>
      <c r="BA127" s="1091"/>
      <c r="BB127" s="1091"/>
      <c r="BC127" s="1091"/>
      <c r="BD127" s="1091"/>
      <c r="BE127" s="1092"/>
      <c r="BF127" s="1093" t="s">
        <v>497</v>
      </c>
      <c r="BG127" s="1091"/>
      <c r="BH127" s="1091"/>
      <c r="BI127" s="1091"/>
      <c r="BJ127" s="1091"/>
      <c r="BK127" s="1091"/>
      <c r="BL127" s="1092"/>
      <c r="BM127" s="1093" t="s">
        <v>498</v>
      </c>
      <c r="BN127" s="1091"/>
      <c r="BO127" s="1091"/>
      <c r="BP127" s="1091"/>
      <c r="BQ127" s="1091"/>
      <c r="BR127" s="1091"/>
      <c r="BS127" s="1092"/>
      <c r="BT127" s="1093" t="s">
        <v>499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500</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449</v>
      </c>
      <c r="DM127" s="978"/>
      <c r="DN127" s="978"/>
      <c r="DO127" s="978"/>
      <c r="DP127" s="978"/>
      <c r="DQ127" s="978" t="s">
        <v>128</v>
      </c>
      <c r="DR127" s="978"/>
      <c r="DS127" s="978"/>
      <c r="DT127" s="978"/>
      <c r="DU127" s="978"/>
      <c r="DV127" s="979" t="s">
        <v>456</v>
      </c>
      <c r="DW127" s="979"/>
      <c r="DX127" s="979"/>
      <c r="DY127" s="979"/>
      <c r="DZ127" s="980"/>
    </row>
    <row r="128" spans="1:130" s="248" customFormat="1" ht="26.25" customHeight="1" thickBot="1" x14ac:dyDescent="0.2">
      <c r="A128" s="1101" t="s">
        <v>501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502</v>
      </c>
      <c r="X128" s="1103"/>
      <c r="Y128" s="1103"/>
      <c r="Z128" s="1104"/>
      <c r="AA128" s="1105">
        <v>4562</v>
      </c>
      <c r="AB128" s="1106"/>
      <c r="AC128" s="1106"/>
      <c r="AD128" s="1106"/>
      <c r="AE128" s="1107"/>
      <c r="AF128" s="1108">
        <v>4681</v>
      </c>
      <c r="AG128" s="1106"/>
      <c r="AH128" s="1106"/>
      <c r="AI128" s="1106"/>
      <c r="AJ128" s="1107"/>
      <c r="AK128" s="1108">
        <v>4804</v>
      </c>
      <c r="AL128" s="1106"/>
      <c r="AM128" s="1106"/>
      <c r="AN128" s="1106"/>
      <c r="AO128" s="1107"/>
      <c r="AP128" s="1109"/>
      <c r="AQ128" s="1110"/>
      <c r="AR128" s="1110"/>
      <c r="AS128" s="1110"/>
      <c r="AT128" s="1111"/>
      <c r="AU128" s="284"/>
      <c r="AV128" s="284"/>
      <c r="AW128" s="284"/>
      <c r="AX128" s="946" t="s">
        <v>503</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504</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505</v>
      </c>
      <c r="X129" s="1132"/>
      <c r="Y129" s="1132"/>
      <c r="Z129" s="1133"/>
      <c r="AA129" s="1016">
        <v>1288549</v>
      </c>
      <c r="AB129" s="1017"/>
      <c r="AC129" s="1017"/>
      <c r="AD129" s="1017"/>
      <c r="AE129" s="1018"/>
      <c r="AF129" s="1019">
        <v>1329034</v>
      </c>
      <c r="AG129" s="1017"/>
      <c r="AH129" s="1017"/>
      <c r="AI129" s="1017"/>
      <c r="AJ129" s="1018"/>
      <c r="AK129" s="1019">
        <v>1404498</v>
      </c>
      <c r="AL129" s="1017"/>
      <c r="AM129" s="1017"/>
      <c r="AN129" s="1017"/>
      <c r="AO129" s="1018"/>
      <c r="AP129" s="1134"/>
      <c r="AQ129" s="1135"/>
      <c r="AR129" s="1135"/>
      <c r="AS129" s="1135"/>
      <c r="AT129" s="1136"/>
      <c r="AU129" s="286"/>
      <c r="AV129" s="286"/>
      <c r="AW129" s="286"/>
      <c r="AX129" s="1125" t="s">
        <v>506</v>
      </c>
      <c r="AY129" s="1008"/>
      <c r="AZ129" s="1008"/>
      <c r="BA129" s="1008"/>
      <c r="BB129" s="1008"/>
      <c r="BC129" s="1008"/>
      <c r="BD129" s="1008"/>
      <c r="BE129" s="1009"/>
      <c r="BF129" s="1126" t="s">
        <v>456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508</v>
      </c>
      <c r="X130" s="1132"/>
      <c r="Y130" s="1132"/>
      <c r="Z130" s="1133"/>
      <c r="AA130" s="1016">
        <v>182951</v>
      </c>
      <c r="AB130" s="1017"/>
      <c r="AC130" s="1017"/>
      <c r="AD130" s="1017"/>
      <c r="AE130" s="1018"/>
      <c r="AF130" s="1019">
        <v>213800</v>
      </c>
      <c r="AG130" s="1017"/>
      <c r="AH130" s="1017"/>
      <c r="AI130" s="1017"/>
      <c r="AJ130" s="1018"/>
      <c r="AK130" s="1019">
        <v>217514</v>
      </c>
      <c r="AL130" s="1017"/>
      <c r="AM130" s="1017"/>
      <c r="AN130" s="1017"/>
      <c r="AO130" s="1018"/>
      <c r="AP130" s="1134"/>
      <c r="AQ130" s="1135"/>
      <c r="AR130" s="1135"/>
      <c r="AS130" s="1135"/>
      <c r="AT130" s="1136"/>
      <c r="AU130" s="286"/>
      <c r="AV130" s="286"/>
      <c r="AW130" s="286"/>
      <c r="AX130" s="1125" t="s">
        <v>509</v>
      </c>
      <c r="AY130" s="1008"/>
      <c r="AZ130" s="1008"/>
      <c r="BA130" s="1008"/>
      <c r="BB130" s="1008"/>
      <c r="BC130" s="1008"/>
      <c r="BD130" s="1008"/>
      <c r="BE130" s="1009"/>
      <c r="BF130" s="1162">
        <v>5.9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510</v>
      </c>
      <c r="X131" s="1170"/>
      <c r="Y131" s="1170"/>
      <c r="Z131" s="1171"/>
      <c r="AA131" s="1063">
        <v>1105598</v>
      </c>
      <c r="AB131" s="1042"/>
      <c r="AC131" s="1042"/>
      <c r="AD131" s="1042"/>
      <c r="AE131" s="1043"/>
      <c r="AF131" s="1041">
        <v>1115234</v>
      </c>
      <c r="AG131" s="1042"/>
      <c r="AH131" s="1042"/>
      <c r="AI131" s="1042"/>
      <c r="AJ131" s="1043"/>
      <c r="AK131" s="1041">
        <v>1186984</v>
      </c>
      <c r="AL131" s="1042"/>
      <c r="AM131" s="1042"/>
      <c r="AN131" s="1042"/>
      <c r="AO131" s="1043"/>
      <c r="AP131" s="1172"/>
      <c r="AQ131" s="1173"/>
      <c r="AR131" s="1173"/>
      <c r="AS131" s="1173"/>
      <c r="AT131" s="1174"/>
      <c r="AU131" s="286"/>
      <c r="AV131" s="286"/>
      <c r="AW131" s="286"/>
      <c r="AX131" s="1144" t="s">
        <v>511</v>
      </c>
      <c r="AY131" s="1095"/>
      <c r="AZ131" s="1095"/>
      <c r="BA131" s="1095"/>
      <c r="BB131" s="1095"/>
      <c r="BC131" s="1095"/>
      <c r="BD131" s="1095"/>
      <c r="BE131" s="1096"/>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513</v>
      </c>
      <c r="W132" s="1155"/>
      <c r="X132" s="1155"/>
      <c r="Y132" s="1155"/>
      <c r="Z132" s="1156"/>
      <c r="AA132" s="1157">
        <v>5.5707409019999998</v>
      </c>
      <c r="AB132" s="1158"/>
      <c r="AC132" s="1158"/>
      <c r="AD132" s="1158"/>
      <c r="AE132" s="1159"/>
      <c r="AF132" s="1160">
        <v>6.0780069470000004</v>
      </c>
      <c r="AG132" s="1158"/>
      <c r="AH132" s="1158"/>
      <c r="AI132" s="1158"/>
      <c r="AJ132" s="1159"/>
      <c r="AK132" s="1160">
        <v>6.1321803829999997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514</v>
      </c>
      <c r="W133" s="1138"/>
      <c r="X133" s="1138"/>
      <c r="Y133" s="1138"/>
      <c r="Z133" s="1139"/>
      <c r="AA133" s="1140">
        <v>4.4000000000000004</v>
      </c>
      <c r="AB133" s="1141"/>
      <c r="AC133" s="1141"/>
      <c r="AD133" s="1141"/>
      <c r="AE133" s="1142"/>
      <c r="AF133" s="1140">
        <v>5.3</v>
      </c>
      <c r="AG133" s="1141"/>
      <c r="AH133" s="1141"/>
      <c r="AI133" s="1141"/>
      <c r="AJ133" s="1142"/>
      <c r="AK133" s="1140">
        <v>5.9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Y38OlPtOaHAIRFyUBIG3MM90hFJe7KlWBj+kkh7nLdlDvL83J6qvWoUwZfygny+dkvNnl5faX8TaH6gs59+DA==" saltValue="VPTtbCSGOka/wr5tP5D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82" zoomScaleNormal="85" zoomScaleSheetLayoutView="100" workbookViewId="0">
      <selection activeCell="CS73" sqref="CS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5wPKFebNc9OWl63nXX3oOUzeSOtdWqDCUZg6WfphRs0sxic0AvqBQACjjIGorr5y2z4h36PmaTSzNe4M2Lq0g==" saltValue="yP+/GbbEHyoybC08eEqD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38"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PtdNcdlqlO2nZ5CsAx/kajWa4yCKGyzask4oNbTKcPIuKiOWP57wDE6otU4Cp3RhdzF8vk+PG6VbL6y3lDzmA==" saltValue="e8LpSt/NwxBbRBSP2QQe8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48576" zoomScale="70" zoomScaleSheetLayoutView="70" workbookViewId="0">
      <selection activeCell="AQ22" sqref="AQ2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523</v>
      </c>
      <c r="AL9" s="1178"/>
      <c r="AM9" s="1178"/>
      <c r="AN9" s="1179"/>
      <c r="AO9" s="314">
        <v>349836</v>
      </c>
      <c r="AP9" s="314">
        <v>287222</v>
      </c>
      <c r="AQ9" s="315">
        <v>224098</v>
      </c>
      <c r="AR9" s="316">
        <v>28.2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524</v>
      </c>
      <c r="AL10" s="1178"/>
      <c r="AM10" s="1178"/>
      <c r="AN10" s="1179"/>
      <c r="AO10" s="317">
        <v>37974</v>
      </c>
      <c r="AP10" s="317">
        <v>31177</v>
      </c>
      <c r="AQ10" s="318">
        <v>32087</v>
      </c>
      <c r="AR10" s="319">
        <v>-2.8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525</v>
      </c>
      <c r="AL11" s="1178"/>
      <c r="AM11" s="1178"/>
      <c r="AN11" s="1179"/>
      <c r="AO11" s="317" t="s">
        <v>526</v>
      </c>
      <c r="AP11" s="317" t="s">
        <v>526</v>
      </c>
      <c r="AQ11" s="318">
        <v>3587</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528</v>
      </c>
      <c r="AL13" s="1178"/>
      <c r="AM13" s="1178"/>
      <c r="AN13" s="1179"/>
      <c r="AO13" s="317">
        <v>29020</v>
      </c>
      <c r="AP13" s="317">
        <v>23826</v>
      </c>
      <c r="AQ13" s="318">
        <v>11579</v>
      </c>
      <c r="AR13" s="319">
        <v>105.8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529</v>
      </c>
      <c r="AL14" s="1178"/>
      <c r="AM14" s="1178"/>
      <c r="AN14" s="1179"/>
      <c r="AO14" s="317">
        <v>37411</v>
      </c>
      <c r="AP14" s="317">
        <v>30715</v>
      </c>
      <c r="AQ14" s="318">
        <v>4496</v>
      </c>
      <c r="AR14" s="319">
        <v>583.20000000000005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530</v>
      </c>
      <c r="AL15" s="1184"/>
      <c r="AM15" s="1184"/>
      <c r="AN15" s="1185"/>
      <c r="AO15" s="317">
        <v>-28639</v>
      </c>
      <c r="AP15" s="317">
        <v>-23513</v>
      </c>
      <c r="AQ15" s="318">
        <v>-17592</v>
      </c>
      <c r="AR15" s="319">
        <v>33.700000000000003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425602</v>
      </c>
      <c r="AP16" s="317">
        <v>349427</v>
      </c>
      <c r="AQ16" s="318">
        <v>258255</v>
      </c>
      <c r="AR16" s="319">
        <v>35.299999999999997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535</v>
      </c>
      <c r="AL21" s="1187"/>
      <c r="AM21" s="1187"/>
      <c r="AN21" s="1188"/>
      <c r="AO21" s="330">
        <v>32.840000000000003</v>
      </c>
      <c r="AP21" s="331">
        <v>22.75</v>
      </c>
      <c r="AQ21" s="332">
        <v>10.09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536</v>
      </c>
      <c r="AL22" s="1187"/>
      <c r="AM22" s="1187"/>
      <c r="AN22" s="1188"/>
      <c r="AO22" s="335">
        <v>93</v>
      </c>
      <c r="AP22" s="336">
        <v>95.6</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540</v>
      </c>
      <c r="AL32" s="1181"/>
      <c r="AM32" s="1181"/>
      <c r="AN32" s="1182"/>
      <c r="AO32" s="345">
        <v>201932</v>
      </c>
      <c r="AP32" s="345">
        <v>165790</v>
      </c>
      <c r="AQ32" s="346">
        <v>146295</v>
      </c>
      <c r="AR32" s="347">
        <v>13.3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541</v>
      </c>
      <c r="AL33" s="1181"/>
      <c r="AM33" s="1181"/>
      <c r="AN33" s="118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542</v>
      </c>
      <c r="AL34" s="1181"/>
      <c r="AM34" s="1181"/>
      <c r="AN34" s="1182"/>
      <c r="AO34" s="345" t="s">
        <v>526</v>
      </c>
      <c r="AP34" s="345" t="s">
        <v>526</v>
      </c>
      <c r="AQ34" s="346">
        <v>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543</v>
      </c>
      <c r="AL35" s="1181"/>
      <c r="AM35" s="1181"/>
      <c r="AN35" s="1182"/>
      <c r="AO35" s="345">
        <v>92272</v>
      </c>
      <c r="AP35" s="345">
        <v>75757</v>
      </c>
      <c r="AQ35" s="346">
        <v>31593</v>
      </c>
      <c r="AR35" s="347">
        <v>139.80000000000001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544</v>
      </c>
      <c r="AL36" s="1181"/>
      <c r="AM36" s="1181"/>
      <c r="AN36" s="1182"/>
      <c r="AO36" s="345">
        <v>902</v>
      </c>
      <c r="AP36" s="345">
        <v>741</v>
      </c>
      <c r="AQ36" s="346">
        <v>3914</v>
      </c>
      <c r="AR36" s="347">
        <v>-81.099999999999994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545</v>
      </c>
      <c r="AL37" s="1181"/>
      <c r="AM37" s="1181"/>
      <c r="AN37" s="1182"/>
      <c r="AO37" s="345" t="s">
        <v>526</v>
      </c>
      <c r="AP37" s="345" t="s">
        <v>526</v>
      </c>
      <c r="AQ37" s="346">
        <v>1348</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546</v>
      </c>
      <c r="AL38" s="1190"/>
      <c r="AM38" s="1190"/>
      <c r="AN38" s="1191"/>
      <c r="AO38" s="348" t="s">
        <v>526</v>
      </c>
      <c r="AP38" s="348" t="s">
        <v>526</v>
      </c>
      <c r="AQ38" s="349">
        <v>27</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547</v>
      </c>
      <c r="AL39" s="1190"/>
      <c r="AM39" s="1190"/>
      <c r="AN39" s="1191"/>
      <c r="AO39" s="345">
        <v>-4804</v>
      </c>
      <c r="AP39" s="345">
        <v>-3944</v>
      </c>
      <c r="AQ39" s="346">
        <v>-7201</v>
      </c>
      <c r="AR39" s="347">
        <v>-45.2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548</v>
      </c>
      <c r="AL40" s="1181"/>
      <c r="AM40" s="1181"/>
      <c r="AN40" s="1182"/>
      <c r="AO40" s="345">
        <v>-217514</v>
      </c>
      <c r="AP40" s="345">
        <v>-178583</v>
      </c>
      <c r="AQ40" s="346">
        <v>-128709</v>
      </c>
      <c r="AR40" s="347">
        <v>38.700000000000003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72788</v>
      </c>
      <c r="AP41" s="345">
        <v>59760</v>
      </c>
      <c r="AQ41" s="346">
        <v>47272</v>
      </c>
      <c r="AR41" s="347">
        <v>26.4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518</v>
      </c>
      <c r="AN49" s="1197" t="s">
        <v>552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370131</v>
      </c>
      <c r="AN51" s="367">
        <v>279133</v>
      </c>
      <c r="AO51" s="368">
        <v>-49.2</v>
      </c>
      <c r="AP51" s="369">
        <v>291945</v>
      </c>
      <c r="AQ51" s="370">
        <v>4.0999999999999996</v>
      </c>
      <c r="AR51" s="371">
        <v>-53.3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238750</v>
      </c>
      <c r="AN52" s="375">
        <v>180053</v>
      </c>
      <c r="AO52" s="376">
        <v>-58.6</v>
      </c>
      <c r="AP52" s="377">
        <v>127651</v>
      </c>
      <c r="AQ52" s="378">
        <v>0.3</v>
      </c>
      <c r="AR52" s="379">
        <v>-58.9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570272</v>
      </c>
      <c r="AN53" s="367">
        <v>440705</v>
      </c>
      <c r="AO53" s="368">
        <v>57.9</v>
      </c>
      <c r="AP53" s="369">
        <v>291173</v>
      </c>
      <c r="AQ53" s="370">
        <v>-0.3</v>
      </c>
      <c r="AR53" s="371">
        <v>58.2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370231</v>
      </c>
      <c r="AN54" s="375">
        <v>286114</v>
      </c>
      <c r="AO54" s="376">
        <v>58.9</v>
      </c>
      <c r="AP54" s="377">
        <v>119071</v>
      </c>
      <c r="AQ54" s="378">
        <v>-6.7</v>
      </c>
      <c r="AR54" s="379">
        <v>65.599999999999994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250273</v>
      </c>
      <c r="AN55" s="367">
        <v>196293</v>
      </c>
      <c r="AO55" s="368">
        <v>-55.5</v>
      </c>
      <c r="AP55" s="369">
        <v>271581</v>
      </c>
      <c r="AQ55" s="370">
        <v>-6.7</v>
      </c>
      <c r="AR55" s="371">
        <v>-48.8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201507</v>
      </c>
      <c r="AN56" s="375">
        <v>158045</v>
      </c>
      <c r="AO56" s="376">
        <v>-44.8</v>
      </c>
      <c r="AP56" s="377">
        <v>117844</v>
      </c>
      <c r="AQ56" s="378">
        <v>-1</v>
      </c>
      <c r="AR56" s="379">
        <v>-43.8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369839</v>
      </c>
      <c r="AN57" s="367">
        <v>297298</v>
      </c>
      <c r="AO57" s="368">
        <v>51.5</v>
      </c>
      <c r="AP57" s="369">
        <v>268375</v>
      </c>
      <c r="AQ57" s="370">
        <v>-1.2</v>
      </c>
      <c r="AR57" s="371">
        <v>52.7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198819</v>
      </c>
      <c r="AN58" s="375">
        <v>159822</v>
      </c>
      <c r="AO58" s="376">
        <v>1.1000000000000001</v>
      </c>
      <c r="AP58" s="377">
        <v>119602</v>
      </c>
      <c r="AQ58" s="378">
        <v>1.5</v>
      </c>
      <c r="AR58" s="379">
        <v>-0.4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319792</v>
      </c>
      <c r="AN59" s="367">
        <v>262555</v>
      </c>
      <c r="AO59" s="368">
        <v>-11.7</v>
      </c>
      <c r="AP59" s="369">
        <v>301035</v>
      </c>
      <c r="AQ59" s="370">
        <v>12.2</v>
      </c>
      <c r="AR59" s="371">
        <v>-23.9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96688</v>
      </c>
      <c r="AN60" s="375">
        <v>79383</v>
      </c>
      <c r="AO60" s="376">
        <v>-50.3</v>
      </c>
      <c r="AP60" s="377">
        <v>154376</v>
      </c>
      <c r="AQ60" s="378">
        <v>29.1</v>
      </c>
      <c r="AR60" s="379">
        <v>-79.400000000000006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376061</v>
      </c>
      <c r="AN61" s="382">
        <v>295197</v>
      </c>
      <c r="AO61" s="383">
        <v>-1.4</v>
      </c>
      <c r="AP61" s="384">
        <v>284822</v>
      </c>
      <c r="AQ61" s="385">
        <v>1.6</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221199</v>
      </c>
      <c r="AN62" s="375">
        <v>172683</v>
      </c>
      <c r="AO62" s="376">
        <v>-18.7</v>
      </c>
      <c r="AP62" s="377">
        <v>127709</v>
      </c>
      <c r="AQ62" s="378">
        <v>4.5999999999999996</v>
      </c>
      <c r="AR62" s="379">
        <v>-23.3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2+CI+Cbkv3Z/UWVhAYefYLi+m9fe+yPDzYL+hvsQiDCtYMyAk89Lk32Mj6ZwwYK8yA4BXwEPGHchVWmgkNL0A==" saltValue="H5rpyg3PaU0ivz2VWJ7Q5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F104" sqref="AF10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7jMzZwmHfZJfG+FRYaoqvyw1FpYEOGq1h8MneV4HQ63yXCf/GC93Nj6wG45XzlWCqUvnDO8CAvIf0fyXH/ZTFg==" saltValue="O4v3KO040DVGKhDDx2x7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AD103" sqref="AD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31afpk03CLTwQv/MTsmHExHfOWuKS89nz99wbfyYvsvgEY2jp3ErbGRQQgjhMtZlMC8KwOBL6I0/26yRtj0Xdg==" saltValue="5qOtBoFxRSqDQ4JIla6r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14"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24.76</v>
      </c>
      <c r="G47" s="12">
        <v>22.57</v>
      </c>
      <c r="H47" s="12">
        <v>21.72</v>
      </c>
      <c r="I47" s="12">
        <v>24.54</v>
      </c>
      <c r="J47" s="13">
        <v>26.93</v>
      </c>
    </row>
    <row r="48" spans="2:10" ht="57.75" customHeight="1" x14ac:dyDescent="0.15">
      <c r="B48" s="14"/>
      <c r="C48" s="1202" t="s">
        <v>4</v>
      </c>
      <c r="D48" s="1202"/>
      <c r="E48" s="1203"/>
      <c r="F48" s="15">
        <v>5.97</v>
      </c>
      <c r="G48" s="16">
        <v>5.61</v>
      </c>
      <c r="H48" s="16">
        <v>6.73</v>
      </c>
      <c r="I48" s="16">
        <v>5.07</v>
      </c>
      <c r="J48" s="17">
        <v>3.64</v>
      </c>
    </row>
    <row r="49" spans="2:10" ht="57.75" customHeight="1" thickBot="1" x14ac:dyDescent="0.2">
      <c r="B49" s="18"/>
      <c r="C49" s="1204" t="s">
        <v>5</v>
      </c>
      <c r="D49" s="1204"/>
      <c r="E49" s="1205"/>
      <c r="F49" s="19" t="s">
        <v>573</v>
      </c>
      <c r="G49" s="20" t="s">
        <v>574</v>
      </c>
      <c r="H49" s="20" t="s">
        <v>575</v>
      </c>
      <c r="I49" s="20" t="s">
        <v>576</v>
      </c>
      <c r="J49" s="21">
        <v>0.13</v>
      </c>
    </row>
    <row r="50" spans="2:10" ht="13.5" customHeight="1" x14ac:dyDescent="0.15"/>
  </sheetData>
  <sheetProtection algorithmName="SHA-512" hashValue="+R9plL3m53FvNrcHnQT7hEUd4gbcuNJHRT3kzzNAXRIlvh+3KkU7A5UN8ekLq0B0risdRWdGG0PIStrN0htoDA==" saltValue="f192Uw89CQSRopkeaCwO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鵜川　洸一</cp:lastModifiedBy>
  <cp:lastPrinted>2022-03-09T00:49:54Z</cp:lastPrinted>
  <dcterms:created xsi:type="dcterms:W3CDTF">2022-02-02T03:52:03Z</dcterms:created>
  <dcterms:modified xsi:type="dcterms:W3CDTF">2022-03-16T01:10:11Z</dcterms:modified>
  <cp:category/>
</cp:coreProperties>
</file>